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22305" windowHeight="11865" tabRatio="802" activeTab="1"/>
  </bookViews>
  <sheets>
    <sheet name="Metadata" sheetId="18" r:id="rId1"/>
    <sheet name="Isotopes" sheetId="1" r:id="rId2"/>
    <sheet name="Sed Pigments" sheetId="19" r:id="rId3"/>
    <sheet name="Sed NH4" sheetId="20" r:id="rId4"/>
  </sheet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623" i="1" l="1"/>
  <c r="P284" i="1"/>
  <c r="P621" i="1"/>
  <c r="P622" i="1"/>
  <c r="P34" i="1"/>
  <c r="P41" i="1"/>
  <c r="P46" i="1"/>
  <c r="P162" i="1"/>
  <c r="P156" i="1"/>
  <c r="P171" i="1"/>
  <c r="P22" i="1"/>
  <c r="P108" i="1"/>
  <c r="P104" i="1"/>
  <c r="P88" i="1"/>
  <c r="P121" i="1"/>
  <c r="P9" i="1"/>
  <c r="P189" i="1"/>
  <c r="P184" i="1"/>
  <c r="P81" i="1"/>
  <c r="P71" i="1"/>
  <c r="P624" i="1"/>
  <c r="P452" i="1"/>
  <c r="P620" i="1"/>
  <c r="P600" i="1"/>
  <c r="P611" i="1"/>
  <c r="P359" i="1"/>
  <c r="P461" i="1"/>
  <c r="P501" i="1"/>
  <c r="P405" i="1"/>
  <c r="P657" i="1"/>
  <c r="P419" i="1"/>
  <c r="P364" i="1"/>
  <c r="P345" i="1"/>
  <c r="P641" i="1"/>
  <c r="P658" i="1"/>
  <c r="P488" i="1"/>
  <c r="P588" i="1"/>
  <c r="P282" i="1"/>
  <c r="P480" i="1"/>
  <c r="P365" i="1"/>
  <c r="P565" i="1"/>
  <c r="P397" i="1"/>
  <c r="P272" i="1"/>
  <c r="P595" i="1"/>
  <c r="P203" i="1"/>
  <c r="P559" i="1"/>
  <c r="P409" i="1"/>
  <c r="P469" i="1"/>
  <c r="P320" i="1"/>
  <c r="P430" i="1"/>
  <c r="P530" i="1"/>
  <c r="P247" i="1"/>
  <c r="P575" i="1"/>
  <c r="P376" i="1"/>
  <c r="P383" i="1"/>
  <c r="P639" i="1"/>
  <c r="P470" i="1"/>
  <c r="P408" i="1"/>
  <c r="P241" i="1"/>
  <c r="P642" i="1"/>
  <c r="P242" i="1"/>
  <c r="P190" i="1"/>
  <c r="P635" i="1"/>
  <c r="P678" i="1"/>
  <c r="P608" i="1"/>
  <c r="P261" i="1"/>
  <c r="P299" i="1"/>
  <c r="P457" i="1"/>
  <c r="P424" i="1"/>
  <c r="P609" i="1"/>
  <c r="P486" i="1"/>
  <c r="P404" i="1"/>
  <c r="P496" i="1"/>
  <c r="P206" i="1"/>
  <c r="P499" i="1"/>
  <c r="P336" i="1"/>
  <c r="P594" i="1"/>
  <c r="P379" i="1"/>
  <c r="P434" i="1"/>
  <c r="P412" i="1"/>
  <c r="P462" i="1"/>
  <c r="P503" i="1"/>
  <c r="P329" i="1"/>
  <c r="P672" i="1"/>
  <c r="P415" i="1"/>
  <c r="P550" i="1"/>
  <c r="P643" i="1"/>
  <c r="P498" i="1"/>
  <c r="P273" i="1"/>
  <c r="P523" i="1"/>
  <c r="P291" i="1"/>
  <c r="P229" i="1"/>
  <c r="P356" i="1"/>
  <c r="P321" i="1"/>
  <c r="P276" i="1"/>
  <c r="P286" i="1"/>
  <c r="P421" i="1"/>
  <c r="P578" i="1"/>
  <c r="P573" i="1"/>
  <c r="P313" i="1"/>
  <c r="P440" i="1"/>
  <c r="P505" i="1"/>
  <c r="P196" i="1"/>
  <c r="P644" i="1"/>
  <c r="P546" i="1"/>
  <c r="P392" i="1"/>
  <c r="P673" i="1"/>
  <c r="P403" i="1"/>
  <c r="P515" i="1"/>
  <c r="P524" i="1"/>
  <c r="P485" i="1"/>
  <c r="P646" i="1"/>
  <c r="P354" i="1"/>
  <c r="P416" i="1"/>
  <c r="P614" i="1"/>
  <c r="P204" i="1"/>
  <c r="P531" i="1"/>
  <c r="P334" i="1"/>
  <c r="P285" i="1"/>
  <c r="P323" i="1"/>
  <c r="P677" i="1"/>
  <c r="P257" i="1"/>
  <c r="P390" i="1"/>
  <c r="P669" i="1"/>
  <c r="P571" i="1"/>
  <c r="P560" i="1"/>
  <c r="P633" i="1"/>
  <c r="P532" i="1"/>
  <c r="P506" i="1"/>
  <c r="P436" i="1"/>
  <c r="P230" i="1"/>
  <c r="P425" i="1"/>
  <c r="P446" i="1"/>
  <c r="P636" i="1"/>
  <c r="P369" i="1"/>
  <c r="P302" i="1"/>
  <c r="P518" i="1"/>
  <c r="P314" i="1"/>
  <c r="P671" i="1"/>
  <c r="P202" i="1"/>
  <c r="P649" i="1"/>
  <c r="P613" i="1"/>
  <c r="P420" i="1"/>
  <c r="P491" i="1"/>
  <c r="P295" i="1"/>
  <c r="P432" i="1"/>
  <c r="P224" i="1"/>
  <c r="P581" i="1"/>
  <c r="P638" i="1"/>
  <c r="P489" i="1"/>
  <c r="P544" i="1"/>
  <c r="P340" i="1"/>
  <c r="P566" i="1"/>
  <c r="P552" i="1"/>
  <c r="P445" i="1"/>
  <c r="P400" i="1"/>
  <c r="P475" i="1"/>
  <c r="P283" i="1"/>
  <c r="P303" i="1"/>
  <c r="P234" i="1"/>
  <c r="P351" i="1"/>
  <c r="P280" i="1"/>
  <c r="P396" i="1"/>
  <c r="P599" i="1"/>
  <c r="P297" i="1"/>
  <c r="P205" i="1"/>
  <c r="P350" i="1"/>
  <c r="P474" i="1"/>
  <c r="P293" i="1"/>
  <c r="P193" i="1"/>
  <c r="P406" i="1"/>
  <c r="P455" i="1"/>
  <c r="P605" i="1"/>
  <c r="P667" i="1"/>
  <c r="P492" i="1"/>
  <c r="P619" i="1"/>
  <c r="P504" i="1"/>
  <c r="P564" i="1"/>
  <c r="P660" i="1"/>
  <c r="P305" i="1"/>
  <c r="P539" i="1"/>
  <c r="P240" i="1"/>
  <c r="P612" i="1"/>
  <c r="P570" i="1"/>
  <c r="P534" i="1"/>
  <c r="P625" i="1"/>
  <c r="P572" i="1"/>
  <c r="P547" i="1"/>
  <c r="P468" i="1"/>
  <c r="P464" i="1"/>
  <c r="P200" i="1"/>
  <c r="P476" i="1"/>
  <c r="P435" i="1"/>
  <c r="P265" i="1"/>
  <c r="P551" i="1"/>
  <c r="P373" i="1"/>
  <c r="P508" i="1"/>
  <c r="P525" i="1"/>
  <c r="P237" i="1"/>
  <c r="P226" i="1"/>
  <c r="P579" i="1"/>
  <c r="P477" i="1"/>
  <c r="P449" i="1"/>
  <c r="P330" i="1"/>
  <c r="P281" i="1"/>
  <c r="P542" i="1"/>
  <c r="P670" i="1"/>
  <c r="P648" i="1"/>
  <c r="P394" i="1"/>
  <c r="P223" i="1"/>
  <c r="P426" i="1"/>
  <c r="P192" i="1"/>
  <c r="P509" i="1"/>
  <c r="P522" i="1"/>
  <c r="P563" i="1"/>
  <c r="P235" i="1"/>
  <c r="P459" i="1"/>
  <c r="P447" i="1"/>
  <c r="P428" i="1"/>
  <c r="P493" i="1"/>
  <c r="P514" i="1"/>
  <c r="P362" i="1"/>
  <c r="P554" i="1"/>
  <c r="P533" i="1"/>
  <c r="P296" i="1"/>
  <c r="P616" i="1"/>
  <c r="P308" i="1"/>
  <c r="P458" i="1"/>
  <c r="P583" i="1"/>
  <c r="P318" i="1"/>
  <c r="P194" i="1"/>
  <c r="P545" i="1"/>
  <c r="P610" i="1"/>
  <c r="P555" i="1"/>
  <c r="P548" i="1"/>
  <c r="P567" i="1"/>
  <c r="P482" i="1"/>
  <c r="P664" i="1"/>
  <c r="P661" i="1"/>
  <c r="P484" i="1"/>
  <c r="P494" i="1"/>
  <c r="P231" i="1"/>
  <c r="P343" i="1"/>
  <c r="P510" i="1"/>
  <c r="P441" i="1"/>
  <c r="P222" i="1"/>
  <c r="P256" i="1"/>
  <c r="P617" i="1"/>
  <c r="P304" i="1"/>
  <c r="P361" i="1"/>
  <c r="P258" i="1"/>
  <c r="P645" i="1"/>
  <c r="P538" i="1"/>
  <c r="P236" i="1"/>
  <c r="P326" i="1"/>
  <c r="P191" i="1"/>
  <c r="P631" i="1"/>
  <c r="P512" i="1"/>
  <c r="P267" i="1"/>
  <c r="P327" i="1"/>
  <c r="P357" i="1"/>
  <c r="P270" i="1"/>
  <c r="P346" i="1"/>
  <c r="P675" i="1"/>
  <c r="P537" i="1"/>
  <c r="P513" i="1"/>
  <c r="P294" i="1"/>
  <c r="P238" i="1"/>
  <c r="P363" i="1"/>
  <c r="P576" i="1"/>
  <c r="P310" i="1"/>
  <c r="P553" i="1"/>
  <c r="P227" i="1"/>
  <c r="P221" i="1"/>
  <c r="P665" i="1"/>
  <c r="P341" i="1"/>
  <c r="P414" i="1"/>
  <c r="P556" i="1"/>
  <c r="P358" i="1"/>
  <c r="P668" i="1"/>
  <c r="P427" i="1"/>
  <c r="P274" i="1"/>
  <c r="P367" i="1"/>
  <c r="P370" i="1"/>
  <c r="P277" i="1"/>
  <c r="P279" i="1"/>
  <c r="P216" i="1"/>
  <c r="P529" i="1"/>
  <c r="P634" i="1"/>
  <c r="P653" i="1"/>
  <c r="P386" i="1"/>
  <c r="P401" i="1"/>
  <c r="P580" i="1"/>
  <c r="P232" i="1"/>
  <c r="P511" i="1"/>
  <c r="P213" i="1"/>
  <c r="P312" i="1"/>
  <c r="P543" i="1"/>
  <c r="P225" i="1"/>
  <c r="P393" i="1"/>
  <c r="P495" i="1"/>
  <c r="P437" i="1"/>
  <c r="P632" i="1"/>
  <c r="P601" i="1"/>
  <c r="P528" i="1"/>
  <c r="P429" i="1"/>
  <c r="P339" i="1"/>
  <c r="P650" i="1"/>
  <c r="P395" i="1"/>
  <c r="P568" i="1"/>
  <c r="P377" i="1"/>
  <c r="P263" i="1"/>
  <c r="P448" i="1"/>
  <c r="P577" i="1"/>
  <c r="P603" i="1"/>
  <c r="P526" i="1"/>
  <c r="P246" i="1"/>
  <c r="P207" i="1"/>
  <c r="P201" i="1"/>
  <c r="P676" i="1"/>
  <c r="P472" i="1"/>
  <c r="P239" i="1"/>
  <c r="P195" i="1"/>
  <c r="P266" i="1"/>
  <c r="P606" i="1"/>
  <c r="P507" i="1"/>
  <c r="P331" i="1"/>
  <c r="P352" i="1"/>
  <c r="P557" i="1"/>
  <c r="P254" i="1"/>
  <c r="P402" i="1"/>
  <c r="P651" i="1"/>
  <c r="P210" i="1"/>
  <c r="P602" i="1"/>
  <c r="P398" i="1"/>
  <c r="P549" i="1"/>
  <c r="P618" i="1"/>
  <c r="P663" i="1"/>
  <c r="P582" i="1"/>
  <c r="P332" i="1"/>
  <c r="P413" i="1"/>
  <c r="P569" i="1"/>
  <c r="P463" i="1"/>
  <c r="P659" i="1"/>
  <c r="P662" i="1"/>
  <c r="P587" i="1"/>
  <c r="P385" i="1"/>
  <c r="P444" i="1"/>
  <c r="P217" i="1"/>
  <c r="P245" i="1"/>
  <c r="P411" i="1"/>
  <c r="P433" i="1"/>
  <c r="P460" i="1"/>
  <c r="P250" i="1"/>
  <c r="P218" i="1"/>
  <c r="P342" i="1"/>
  <c r="P541" i="1"/>
  <c r="P255" i="1"/>
  <c r="P252" i="1"/>
  <c r="P199" i="1"/>
  <c r="P487" i="1"/>
  <c r="P527" i="1"/>
  <c r="P287" i="1"/>
  <c r="P269" i="1"/>
  <c r="P391" i="1"/>
  <c r="P253" i="1"/>
  <c r="P438" i="1"/>
  <c r="P627" i="1"/>
  <c r="P483" i="1"/>
  <c r="P674" i="1"/>
  <c r="P259" i="1"/>
  <c r="P316" i="1"/>
  <c r="P466" i="1"/>
  <c r="P233" i="1"/>
  <c r="P348" i="1"/>
  <c r="P317" i="1"/>
  <c r="P211" i="1"/>
  <c r="P597" i="1"/>
  <c r="P456" i="1"/>
  <c r="P422" i="1"/>
  <c r="P264" i="1"/>
  <c r="P479" i="1"/>
  <c r="P307" i="1"/>
  <c r="P275" i="1"/>
  <c r="P360" i="1"/>
  <c r="P666" i="1"/>
  <c r="P520" i="1"/>
  <c r="P490" i="1"/>
  <c r="P278" i="1"/>
  <c r="P337" i="1"/>
  <c r="P521" i="1"/>
  <c r="P309" i="1"/>
  <c r="P353" i="1"/>
  <c r="P324" i="1"/>
  <c r="P306" i="1"/>
  <c r="P208" i="1"/>
  <c r="P652" i="1"/>
  <c r="P454" i="1"/>
  <c r="P389" i="1"/>
  <c r="P288" i="1"/>
  <c r="P388" i="1"/>
  <c r="P598" i="1"/>
  <c r="P467" i="1"/>
  <c r="P629" i="1"/>
  <c r="P249" i="1"/>
  <c r="P311" i="1"/>
  <c r="P248" i="1"/>
  <c r="P647" i="1"/>
  <c r="P593" i="1"/>
  <c r="P251" i="1"/>
  <c r="P418" i="1"/>
  <c r="P244" i="1"/>
  <c r="P637" i="1"/>
  <c r="P592" i="1"/>
  <c r="P219" i="1"/>
  <c r="P607" i="1"/>
  <c r="P630" i="1"/>
  <c r="P423" i="1"/>
  <c r="P328" i="1"/>
  <c r="P465" i="1"/>
  <c r="P535" i="1"/>
  <c r="P451" i="1"/>
  <c r="P500" i="1"/>
  <c r="P502" i="1"/>
  <c r="P473" i="1"/>
  <c r="P378" i="1"/>
  <c r="P271" i="1"/>
  <c r="P442" i="1"/>
  <c r="P209" i="1"/>
  <c r="P399" i="1"/>
  <c r="P298" i="1"/>
  <c r="P335" i="1"/>
  <c r="P338" i="1"/>
  <c r="P654" i="1"/>
  <c r="P301" i="1"/>
  <c r="P584" i="1"/>
  <c r="P197" i="1"/>
  <c r="P315" i="1"/>
  <c r="P604" i="1"/>
  <c r="P215" i="1"/>
  <c r="P375" i="1"/>
  <c r="P586" i="1"/>
  <c r="P290" i="1"/>
  <c r="P585" i="1"/>
  <c r="P443" i="1"/>
  <c r="P655" i="1"/>
  <c r="P417" i="1"/>
  <c r="P591" i="1"/>
  <c r="P268" i="1"/>
  <c r="P478" i="1"/>
  <c r="P289" i="1"/>
  <c r="P536" i="1"/>
  <c r="P381" i="1"/>
  <c r="P319" i="1"/>
  <c r="P380" i="1"/>
  <c r="P640" i="1"/>
  <c r="P384" i="1"/>
  <c r="P382" i="1"/>
  <c r="P590" i="1"/>
  <c r="P292" i="1"/>
  <c r="P558" i="1"/>
  <c r="P374" i="1"/>
  <c r="P574" i="1"/>
  <c r="P228" i="1"/>
  <c r="P355" i="1"/>
  <c r="P656" i="1"/>
  <c r="P589" i="1"/>
  <c r="P471" i="1"/>
  <c r="P344" i="1"/>
  <c r="P516" i="1"/>
  <c r="P407" i="1"/>
  <c r="P260" i="1"/>
  <c r="P562" i="1"/>
  <c r="P450" i="1"/>
  <c r="P371" i="1"/>
  <c r="P497" i="1"/>
  <c r="P333" i="1"/>
  <c r="P325" i="1"/>
  <c r="P349" i="1"/>
  <c r="P368" i="1"/>
  <c r="P439" i="1"/>
  <c r="M8" i="1"/>
  <c r="M14" i="1"/>
  <c r="M183" i="1"/>
  <c r="M45" i="1"/>
  <c r="M170" i="1"/>
  <c r="M5" i="1"/>
  <c r="M70" i="1"/>
  <c r="M40" i="1"/>
  <c r="M147" i="1"/>
  <c r="M2" i="1"/>
  <c r="M11" i="1"/>
  <c r="M23" i="1"/>
  <c r="M87" i="1"/>
  <c r="M188" i="1"/>
  <c r="M33" i="1"/>
  <c r="M13" i="1"/>
  <c r="M17" i="1"/>
  <c r="M113" i="1"/>
  <c r="M175" i="1"/>
  <c r="M161" i="1"/>
  <c r="M152" i="1"/>
  <c r="M25" i="1"/>
  <c r="M120" i="1"/>
  <c r="M73" i="1"/>
  <c r="M77" i="1"/>
  <c r="M158" i="1"/>
  <c r="M103" i="1"/>
  <c r="M155" i="1"/>
  <c r="M153" i="1"/>
  <c r="M98" i="1"/>
  <c r="M179" i="1"/>
  <c r="M166" i="1"/>
  <c r="M30" i="1"/>
  <c r="M110" i="1"/>
  <c r="M10" i="1"/>
  <c r="M94" i="1"/>
  <c r="M80" i="1"/>
  <c r="M62" i="1"/>
  <c r="M63" i="1"/>
  <c r="M21" i="1"/>
  <c r="M37" i="1"/>
  <c r="M84" i="1"/>
  <c r="M55" i="1"/>
  <c r="M143" i="1"/>
  <c r="M16" i="1"/>
  <c r="M66" i="1"/>
  <c r="M132" i="1"/>
  <c r="M105" i="1"/>
  <c r="M123" i="1"/>
  <c r="M67" i="1"/>
  <c r="M72" i="1"/>
  <c r="M43" i="1"/>
  <c r="M136" i="1"/>
  <c r="M150" i="1"/>
  <c r="M97" i="1"/>
  <c r="M165" i="1"/>
  <c r="M28" i="1"/>
  <c r="M177" i="1"/>
  <c r="M82" i="1"/>
  <c r="M36" i="1"/>
  <c r="M89" i="1"/>
  <c r="M29" i="1"/>
  <c r="M133" i="1"/>
  <c r="M135" i="1"/>
  <c r="M74" i="1"/>
  <c r="M76" i="1"/>
  <c r="M52" i="1"/>
  <c r="M64" i="1"/>
  <c r="M146" i="1"/>
  <c r="M163" i="1"/>
  <c r="M157" i="1"/>
  <c r="M137" i="1"/>
  <c r="M12" i="1"/>
  <c r="M186" i="1"/>
  <c r="M90" i="1"/>
  <c r="M129" i="1"/>
  <c r="M173" i="1"/>
  <c r="M24" i="1"/>
  <c r="M49" i="1"/>
  <c r="M106" i="1"/>
  <c r="M58" i="1"/>
  <c r="M109" i="1"/>
  <c r="M151" i="1"/>
  <c r="M59" i="1"/>
  <c r="M83" i="1"/>
  <c r="M139" i="1"/>
  <c r="M131" i="1"/>
  <c r="M115" i="1"/>
  <c r="M160" i="1"/>
  <c r="M61" i="1"/>
  <c r="M56" i="1"/>
  <c r="M60" i="1"/>
  <c r="M31" i="1"/>
  <c r="M20" i="1"/>
  <c r="M126" i="1"/>
  <c r="M57" i="1"/>
  <c r="M53" i="1"/>
  <c r="M134" i="1"/>
  <c r="M69" i="1"/>
  <c r="M86" i="1"/>
  <c r="M112" i="1"/>
  <c r="M116" i="1"/>
  <c r="M107" i="1"/>
  <c r="M140" i="1"/>
  <c r="M54" i="1"/>
  <c r="M100" i="1"/>
  <c r="M39" i="1"/>
  <c r="M130" i="1"/>
  <c r="M3" i="1"/>
  <c r="M102" i="1"/>
  <c r="M154" i="1"/>
  <c r="M68" i="1"/>
  <c r="M78" i="1"/>
  <c r="M149" i="1"/>
  <c r="M111" i="1"/>
  <c r="M164" i="1"/>
  <c r="M142" i="1"/>
  <c r="M91" i="1"/>
  <c r="M6" i="1"/>
  <c r="M50" i="1"/>
  <c r="M144" i="1"/>
  <c r="M114" i="1"/>
  <c r="M93" i="1"/>
  <c r="M15" i="1"/>
  <c r="M32" i="1"/>
  <c r="M27" i="1"/>
  <c r="M141" i="1"/>
  <c r="M38" i="1"/>
  <c r="M79" i="1"/>
  <c r="M185" i="1"/>
  <c r="M42" i="1"/>
  <c r="M26" i="1"/>
  <c r="M174" i="1"/>
  <c r="M138" i="1"/>
  <c r="M44" i="1"/>
  <c r="M169" i="1"/>
  <c r="M75" i="1"/>
  <c r="M145" i="1"/>
  <c r="M187" i="1"/>
  <c r="M172" i="1"/>
  <c r="M65" i="1"/>
  <c r="M127" i="1"/>
  <c r="M178" i="1"/>
  <c r="M128" i="1"/>
  <c r="M168" i="1"/>
  <c r="M51" i="1"/>
  <c r="M4" i="1"/>
  <c r="M47" i="1"/>
  <c r="M92" i="1"/>
  <c r="M159" i="1"/>
  <c r="M85" i="1"/>
  <c r="M180" i="1"/>
  <c r="M124" i="1"/>
  <c r="M182" i="1"/>
  <c r="M101" i="1"/>
  <c r="M35" i="1"/>
  <c r="M48" i="1"/>
  <c r="M118" i="1"/>
  <c r="L118" i="1"/>
  <c r="P118" i="1"/>
  <c r="M19" i="1"/>
  <c r="M7" i="1"/>
  <c r="M96" i="1"/>
  <c r="M125" i="1"/>
  <c r="M148" i="1"/>
  <c r="M181" i="1"/>
  <c r="M99" i="1"/>
  <c r="M18" i="1"/>
  <c r="M167" i="1"/>
  <c r="M117" i="1"/>
  <c r="M119" i="1"/>
  <c r="L14" i="1"/>
  <c r="L183" i="1"/>
  <c r="L45" i="1"/>
  <c r="L170" i="1"/>
  <c r="L5" i="1"/>
  <c r="L70" i="1"/>
  <c r="L40" i="1"/>
  <c r="L147" i="1"/>
  <c r="L2" i="1"/>
  <c r="L11" i="1"/>
  <c r="L23" i="1"/>
  <c r="L87" i="1"/>
  <c r="L188" i="1"/>
  <c r="L33" i="1"/>
  <c r="L13" i="1"/>
  <c r="L17" i="1"/>
  <c r="L113" i="1"/>
  <c r="P113" i="1"/>
  <c r="L175" i="1"/>
  <c r="L161" i="1"/>
  <c r="L152" i="1"/>
  <c r="L25" i="1"/>
  <c r="L120" i="1"/>
  <c r="L73" i="1"/>
  <c r="L77" i="1"/>
  <c r="L158" i="1"/>
  <c r="P158" i="1"/>
  <c r="L103" i="1"/>
  <c r="L155" i="1"/>
  <c r="L153" i="1"/>
  <c r="L98" i="1"/>
  <c r="L179" i="1"/>
  <c r="L166" i="1"/>
  <c r="L30" i="1"/>
  <c r="L110" i="1"/>
  <c r="P110" i="1"/>
  <c r="L10" i="1"/>
  <c r="L94" i="1"/>
  <c r="L80" i="1"/>
  <c r="L62" i="1"/>
  <c r="L63" i="1"/>
  <c r="L21" i="1"/>
  <c r="L37" i="1"/>
  <c r="L84" i="1"/>
  <c r="P84" i="1"/>
  <c r="L55" i="1"/>
  <c r="L143" i="1"/>
  <c r="L16" i="1"/>
  <c r="L66" i="1"/>
  <c r="L132" i="1"/>
  <c r="L105" i="1"/>
  <c r="L123" i="1"/>
  <c r="L67" i="1"/>
  <c r="P67" i="1"/>
  <c r="L72" i="1"/>
  <c r="L43" i="1"/>
  <c r="L136" i="1"/>
  <c r="L150" i="1"/>
  <c r="L97" i="1"/>
  <c r="L165" i="1"/>
  <c r="L28" i="1"/>
  <c r="L177" i="1"/>
  <c r="P177" i="1"/>
  <c r="L82" i="1"/>
  <c r="L36" i="1"/>
  <c r="L89" i="1"/>
  <c r="L29" i="1"/>
  <c r="L133" i="1"/>
  <c r="L135" i="1"/>
  <c r="L74" i="1"/>
  <c r="L76" i="1"/>
  <c r="P76" i="1"/>
  <c r="L52" i="1"/>
  <c r="L64" i="1"/>
  <c r="L146" i="1"/>
  <c r="L163" i="1"/>
  <c r="L157" i="1"/>
  <c r="L137" i="1"/>
  <c r="L12" i="1"/>
  <c r="L186" i="1"/>
  <c r="P186" i="1"/>
  <c r="L90" i="1"/>
  <c r="L129" i="1"/>
  <c r="L173" i="1"/>
  <c r="L24" i="1"/>
  <c r="L49" i="1"/>
  <c r="L106" i="1"/>
  <c r="L58" i="1"/>
  <c r="L109" i="1"/>
  <c r="P109" i="1"/>
  <c r="L151" i="1"/>
  <c r="L59" i="1"/>
  <c r="L83" i="1"/>
  <c r="L139" i="1"/>
  <c r="L131" i="1"/>
  <c r="L115" i="1"/>
  <c r="L160" i="1"/>
  <c r="L61" i="1"/>
  <c r="P61" i="1"/>
  <c r="L56" i="1"/>
  <c r="L60" i="1"/>
  <c r="L31" i="1"/>
  <c r="L20" i="1"/>
  <c r="L126" i="1"/>
  <c r="L57" i="1"/>
  <c r="L53" i="1"/>
  <c r="L134" i="1"/>
  <c r="P134" i="1"/>
  <c r="L69" i="1"/>
  <c r="L86" i="1"/>
  <c r="L112" i="1"/>
  <c r="L116" i="1"/>
  <c r="L107" i="1"/>
  <c r="L140" i="1"/>
  <c r="L54" i="1"/>
  <c r="L100" i="1"/>
  <c r="P100" i="1"/>
  <c r="L39" i="1"/>
  <c r="L130" i="1"/>
  <c r="L3" i="1"/>
  <c r="L102" i="1"/>
  <c r="L154" i="1"/>
  <c r="L68" i="1"/>
  <c r="L78" i="1"/>
  <c r="L149" i="1"/>
  <c r="P149" i="1"/>
  <c r="L111" i="1"/>
  <c r="L164" i="1"/>
  <c r="L142" i="1"/>
  <c r="L91" i="1"/>
  <c r="L6" i="1"/>
  <c r="L50" i="1"/>
  <c r="L144" i="1"/>
  <c r="L114" i="1"/>
  <c r="P114" i="1"/>
  <c r="L93" i="1"/>
  <c r="L15" i="1"/>
  <c r="L32" i="1"/>
  <c r="L27" i="1"/>
  <c r="L141" i="1"/>
  <c r="L38" i="1"/>
  <c r="L79" i="1"/>
  <c r="L185" i="1"/>
  <c r="P185" i="1"/>
  <c r="L42" i="1"/>
  <c r="L26" i="1"/>
  <c r="L174" i="1"/>
  <c r="L138" i="1"/>
  <c r="P138" i="1"/>
  <c r="L44" i="1"/>
  <c r="L169" i="1"/>
  <c r="L75" i="1"/>
  <c r="L145" i="1"/>
  <c r="L187" i="1"/>
  <c r="L172" i="1"/>
  <c r="L65" i="1"/>
  <c r="L127" i="1"/>
  <c r="P127" i="1"/>
  <c r="L178" i="1"/>
  <c r="L128" i="1"/>
  <c r="L168" i="1"/>
  <c r="L51" i="1"/>
  <c r="L4" i="1"/>
  <c r="L47" i="1"/>
  <c r="L92" i="1"/>
  <c r="L159" i="1"/>
  <c r="L85" i="1"/>
  <c r="L180" i="1"/>
  <c r="L124" i="1"/>
  <c r="L182" i="1"/>
  <c r="L101" i="1"/>
  <c r="L35" i="1"/>
  <c r="L48" i="1"/>
  <c r="L19" i="1"/>
  <c r="L7" i="1"/>
  <c r="L96" i="1"/>
  <c r="L125" i="1"/>
  <c r="P125" i="1"/>
  <c r="L148" i="1"/>
  <c r="L181" i="1"/>
  <c r="L99" i="1"/>
  <c r="L18" i="1"/>
  <c r="L167" i="1"/>
  <c r="L117" i="1"/>
  <c r="L8" i="1"/>
  <c r="P18" i="1"/>
  <c r="P51" i="1"/>
  <c r="P117" i="1"/>
  <c r="P181" i="1"/>
  <c r="P7" i="1"/>
  <c r="P35" i="1"/>
  <c r="P180" i="1"/>
  <c r="P47" i="1"/>
  <c r="P128" i="1"/>
  <c r="P172" i="1"/>
  <c r="P169" i="1"/>
  <c r="P26" i="1"/>
  <c r="P38" i="1"/>
  <c r="P15" i="1"/>
  <c r="P50" i="1"/>
  <c r="P164" i="1"/>
  <c r="P68" i="1"/>
  <c r="P130" i="1"/>
  <c r="P140" i="1"/>
  <c r="P86" i="1"/>
  <c r="P57" i="1"/>
  <c r="P60" i="1"/>
  <c r="P115" i="1"/>
  <c r="P59" i="1"/>
  <c r="P106" i="1"/>
  <c r="P129" i="1"/>
  <c r="P137" i="1"/>
  <c r="P64" i="1"/>
  <c r="P135" i="1"/>
  <c r="P36" i="1"/>
  <c r="P165" i="1"/>
  <c r="P43" i="1"/>
  <c r="P105" i="1"/>
  <c r="P143" i="1"/>
  <c r="P166" i="1"/>
  <c r="P73" i="1"/>
  <c r="P13" i="1"/>
  <c r="P45" i="1"/>
  <c r="P167" i="1"/>
  <c r="P19" i="1"/>
  <c r="P101" i="1"/>
  <c r="P85" i="1"/>
  <c r="P178" i="1"/>
  <c r="P187" i="1"/>
  <c r="P44" i="1"/>
  <c r="P141" i="1"/>
  <c r="P93" i="1"/>
  <c r="P6" i="1"/>
  <c r="P154" i="1"/>
  <c r="P39" i="1"/>
  <c r="P107" i="1"/>
  <c r="P69" i="1"/>
  <c r="P126" i="1"/>
  <c r="P56" i="1"/>
  <c r="P131" i="1"/>
  <c r="P151" i="1"/>
  <c r="P49" i="1"/>
  <c r="P90" i="1"/>
  <c r="P157" i="1"/>
  <c r="P52" i="1"/>
  <c r="P133" i="1"/>
  <c r="P82" i="1"/>
  <c r="P97" i="1"/>
  <c r="P72" i="1"/>
  <c r="P132" i="1"/>
  <c r="P55" i="1"/>
  <c r="P63" i="1"/>
  <c r="P179" i="1"/>
  <c r="P120" i="1"/>
  <c r="P159" i="1"/>
  <c r="P145" i="1"/>
  <c r="P27" i="1"/>
  <c r="P91" i="1"/>
  <c r="P102" i="1"/>
  <c r="P116" i="1"/>
  <c r="P20" i="1"/>
  <c r="P139" i="1"/>
  <c r="P24" i="1"/>
  <c r="P163" i="1"/>
  <c r="P29" i="1"/>
  <c r="P150" i="1"/>
  <c r="P66" i="1"/>
  <c r="P62" i="1"/>
  <c r="P98" i="1"/>
  <c r="P25" i="1"/>
  <c r="P188" i="1"/>
  <c r="P14" i="1"/>
  <c r="P99" i="1"/>
  <c r="P96" i="1"/>
  <c r="P48" i="1"/>
  <c r="P124" i="1"/>
  <c r="P92" i="1"/>
  <c r="P168" i="1"/>
  <c r="P65" i="1"/>
  <c r="P75" i="1"/>
  <c r="P174" i="1"/>
  <c r="P79" i="1"/>
  <c r="P32" i="1"/>
  <c r="P144" i="1"/>
  <c r="P142" i="1"/>
  <c r="P78" i="1"/>
  <c r="P3" i="1"/>
  <c r="P54" i="1"/>
  <c r="P112" i="1"/>
  <c r="P53" i="1"/>
  <c r="P31" i="1"/>
  <c r="P160" i="1"/>
  <c r="P83" i="1"/>
  <c r="P58" i="1"/>
  <c r="P173" i="1"/>
  <c r="P12" i="1"/>
  <c r="P146" i="1"/>
  <c r="P74" i="1"/>
  <c r="P89" i="1"/>
  <c r="P28" i="1"/>
  <c r="P136" i="1"/>
  <c r="P123" i="1"/>
  <c r="P16" i="1"/>
  <c r="P37" i="1"/>
  <c r="P30" i="1"/>
  <c r="P153" i="1"/>
  <c r="P77" i="1"/>
  <c r="P152" i="1"/>
  <c r="P17" i="1"/>
  <c r="P8" i="1"/>
  <c r="P148" i="1"/>
  <c r="P4" i="1"/>
  <c r="P42" i="1"/>
  <c r="P111" i="1"/>
  <c r="P182" i="1"/>
</calcChain>
</file>

<file path=xl/sharedStrings.xml><?xml version="1.0" encoding="utf-8"?>
<sst xmlns="http://schemas.openxmlformats.org/spreadsheetml/2006/main" count="3232" uniqueCount="554">
  <si>
    <t>ID</t>
  </si>
  <si>
    <t>Date</t>
  </si>
  <si>
    <t>Sta</t>
  </si>
  <si>
    <t>Species</t>
  </si>
  <si>
    <t>d15N</t>
  </si>
  <si>
    <t>d13C</t>
  </si>
  <si>
    <t>BARC5</t>
  </si>
  <si>
    <t>Phyto 20um</t>
  </si>
  <si>
    <t>H6</t>
  </si>
  <si>
    <t>H14</t>
  </si>
  <si>
    <t>H4</t>
  </si>
  <si>
    <t>H16</t>
  </si>
  <si>
    <t>H10</t>
  </si>
  <si>
    <t>H32</t>
  </si>
  <si>
    <t>BARC9</t>
  </si>
  <si>
    <t>CBL14</t>
  </si>
  <si>
    <t>H2</t>
  </si>
  <si>
    <t>H8</t>
  </si>
  <si>
    <t>CBL11</t>
  </si>
  <si>
    <t>Macoma calcarea</t>
  </si>
  <si>
    <t>H3</t>
  </si>
  <si>
    <t>H5</t>
  </si>
  <si>
    <t>H38</t>
  </si>
  <si>
    <t>Yoldia hyperborea</t>
  </si>
  <si>
    <t>CBL15</t>
  </si>
  <si>
    <t>H30</t>
  </si>
  <si>
    <t>H19</t>
  </si>
  <si>
    <t>H21</t>
  </si>
  <si>
    <t>H37</t>
  </si>
  <si>
    <t>H1</t>
  </si>
  <si>
    <t>BARC7</t>
  </si>
  <si>
    <t>H20</t>
  </si>
  <si>
    <t>Macoma moesta</t>
  </si>
  <si>
    <t>Clinocardium ciliatum</t>
  </si>
  <si>
    <t>Ennucula tenuis</t>
  </si>
  <si>
    <t>H24</t>
  </si>
  <si>
    <t>Ampelisca macrocephala</t>
  </si>
  <si>
    <t>Ocnus glacialis</t>
  </si>
  <si>
    <t>Serripes groenlandicus</t>
  </si>
  <si>
    <t>429</t>
  </si>
  <si>
    <t>1.027</t>
  </si>
  <si>
    <t>407</t>
  </si>
  <si>
    <t>1.224</t>
  </si>
  <si>
    <t>Gersemia rubiformis</t>
  </si>
  <si>
    <t>Liocyma fluctuosa</t>
  </si>
  <si>
    <t>435</t>
  </si>
  <si>
    <t>1.117</t>
  </si>
  <si>
    <t>Membranoptera sp.</t>
  </si>
  <si>
    <t>Pandora glacialis</t>
  </si>
  <si>
    <t>BARCS</t>
  </si>
  <si>
    <t>Astarte borealis</t>
  </si>
  <si>
    <t>Eucratea loricata</t>
  </si>
  <si>
    <t>Muscular niger</t>
  </si>
  <si>
    <t>Ctenodiscus crispatus</t>
  </si>
  <si>
    <t>461</t>
  </si>
  <si>
    <t>Pagurus sp.</t>
  </si>
  <si>
    <t>0.983</t>
  </si>
  <si>
    <t>Hyas coarctatus</t>
  </si>
  <si>
    <t>Cryptonatica affinis</t>
  </si>
  <si>
    <t>Golfingia margaritacea</t>
  </si>
  <si>
    <t>431</t>
  </si>
  <si>
    <t>Nephtys ciliata</t>
  </si>
  <si>
    <t>0.994</t>
  </si>
  <si>
    <t>Leptasterias groenlandica</t>
  </si>
  <si>
    <t>405</t>
  </si>
  <si>
    <t>0.792</t>
  </si>
  <si>
    <t>421</t>
  </si>
  <si>
    <t>0.886</t>
  </si>
  <si>
    <t>Cistenides granulata</t>
  </si>
  <si>
    <t>353</t>
  </si>
  <si>
    <t>0.999</t>
  </si>
  <si>
    <t>453</t>
  </si>
  <si>
    <t>BARC10</t>
  </si>
  <si>
    <t>Boreogadus saida</t>
  </si>
  <si>
    <t>1.287</t>
  </si>
  <si>
    <t>Neptunea heros</t>
  </si>
  <si>
    <t>Saduria sabini</t>
  </si>
  <si>
    <t>399</t>
  </si>
  <si>
    <t>1.275</t>
  </si>
  <si>
    <t xml:space="preserve">Nephyts ciliata </t>
  </si>
  <si>
    <t>401</t>
  </si>
  <si>
    <t>1.362</t>
  </si>
  <si>
    <t>415</t>
  </si>
  <si>
    <t>1.238</t>
  </si>
  <si>
    <t>Maldane sarsi</t>
  </si>
  <si>
    <t>437</t>
  </si>
  <si>
    <t>0.911</t>
  </si>
  <si>
    <t>Pandalus sp.</t>
  </si>
  <si>
    <t>Buccinum ciliatum</t>
  </si>
  <si>
    <t>349</t>
  </si>
  <si>
    <t>1.293</t>
  </si>
  <si>
    <t>Plicifusus kroeyeri</t>
  </si>
  <si>
    <t>0.943</t>
  </si>
  <si>
    <t>Sample weight N (mg)</t>
  </si>
  <si>
    <t>Sample weight C (mg)</t>
  </si>
  <si>
    <t>Amount N (ug)</t>
  </si>
  <si>
    <t>Amount C (ug)</t>
  </si>
  <si>
    <t>251-252</t>
  </si>
  <si>
    <t>H7</t>
  </si>
  <si>
    <t>255-256</t>
  </si>
  <si>
    <t>H9</t>
  </si>
  <si>
    <t>259-260</t>
  </si>
  <si>
    <t>H15</t>
  </si>
  <si>
    <t>263-264</t>
  </si>
  <si>
    <t>H17</t>
  </si>
  <si>
    <t>267-268</t>
  </si>
  <si>
    <t>H27</t>
  </si>
  <si>
    <t>271-272</t>
  </si>
  <si>
    <t>H28</t>
  </si>
  <si>
    <t>275-276</t>
  </si>
  <si>
    <t>H29</t>
  </si>
  <si>
    <t>279-280</t>
  </si>
  <si>
    <t>H33</t>
  </si>
  <si>
    <t>283-284</t>
  </si>
  <si>
    <t>H34</t>
  </si>
  <si>
    <t>287-288</t>
  </si>
  <si>
    <t>H53</t>
  </si>
  <si>
    <t>291-292</t>
  </si>
  <si>
    <t>H107</t>
  </si>
  <si>
    <t>295-296</t>
  </si>
  <si>
    <t>H109</t>
  </si>
  <si>
    <t>299-300</t>
  </si>
  <si>
    <t>H111</t>
  </si>
  <si>
    <t>303-304</t>
  </si>
  <si>
    <t>H112</t>
  </si>
  <si>
    <t>307-308</t>
  </si>
  <si>
    <t>311-312</t>
  </si>
  <si>
    <t>315-316</t>
  </si>
  <si>
    <t>UTX 8</t>
  </si>
  <si>
    <t>319-320</t>
  </si>
  <si>
    <t>UTX 11</t>
  </si>
  <si>
    <t>323-324</t>
  </si>
  <si>
    <t>327-328</t>
  </si>
  <si>
    <t>1-2</t>
  </si>
  <si>
    <t>5-6</t>
  </si>
  <si>
    <t>9-10</t>
  </si>
  <si>
    <t>13-14</t>
  </si>
  <si>
    <t>17-18</t>
  </si>
  <si>
    <t>21-22</t>
  </si>
  <si>
    <t>25-26</t>
  </si>
  <si>
    <t>29-30</t>
  </si>
  <si>
    <t>33-34</t>
  </si>
  <si>
    <t>37-38</t>
  </si>
  <si>
    <t>41-42</t>
  </si>
  <si>
    <t>45-46</t>
  </si>
  <si>
    <t>49-50</t>
  </si>
  <si>
    <t>57-58</t>
  </si>
  <si>
    <t>61-62</t>
  </si>
  <si>
    <t>65-66</t>
  </si>
  <si>
    <t>69-70</t>
  </si>
  <si>
    <t>73-74</t>
  </si>
  <si>
    <t>77-78</t>
  </si>
  <si>
    <t>81-82</t>
  </si>
  <si>
    <t>85-86</t>
  </si>
  <si>
    <t>89-90</t>
  </si>
  <si>
    <t>515-516</t>
  </si>
  <si>
    <t>517-518</t>
  </si>
  <si>
    <t>527-528</t>
  </si>
  <si>
    <t>531-532</t>
  </si>
  <si>
    <t>535-536</t>
  </si>
  <si>
    <t>569-570</t>
  </si>
  <si>
    <t>573-574</t>
  </si>
  <si>
    <t>575-576</t>
  </si>
  <si>
    <t>579-580</t>
  </si>
  <si>
    <t>581-582</t>
  </si>
  <si>
    <t>585-586</t>
  </si>
  <si>
    <t>589-590</t>
  </si>
  <si>
    <t>593-594</t>
  </si>
  <si>
    <t>595-596</t>
  </si>
  <si>
    <t>599-600</t>
  </si>
  <si>
    <t>629-630</t>
  </si>
  <si>
    <t>639-640</t>
  </si>
  <si>
    <t>645-646</t>
  </si>
  <si>
    <t>649-650</t>
  </si>
  <si>
    <t>657-658</t>
  </si>
  <si>
    <t>659-660</t>
  </si>
  <si>
    <t>661-662</t>
  </si>
  <si>
    <t>673-674</t>
  </si>
  <si>
    <t>677-678</t>
  </si>
  <si>
    <t>689-690</t>
  </si>
  <si>
    <t>693-694</t>
  </si>
  <si>
    <t>699-700</t>
  </si>
  <si>
    <t>701-702</t>
  </si>
  <si>
    <t>705-706</t>
  </si>
  <si>
    <t>711-712</t>
  </si>
  <si>
    <t>713-714</t>
  </si>
  <si>
    <t>715-716</t>
  </si>
  <si>
    <t>721-722</t>
  </si>
  <si>
    <t>723-724</t>
  </si>
  <si>
    <t>727-728</t>
  </si>
  <si>
    <t>731-732</t>
  </si>
  <si>
    <t>733-734</t>
  </si>
  <si>
    <t>735-736</t>
  </si>
  <si>
    <t>737-738</t>
  </si>
  <si>
    <t>739-740</t>
  </si>
  <si>
    <t>741-742</t>
  </si>
  <si>
    <t>743-744</t>
  </si>
  <si>
    <t>753-754</t>
  </si>
  <si>
    <t>755-756</t>
  </si>
  <si>
    <t>759-760</t>
  </si>
  <si>
    <t>761-762</t>
  </si>
  <si>
    <t>767-768</t>
  </si>
  <si>
    <t>771-772</t>
  </si>
  <si>
    <t>773-774</t>
  </si>
  <si>
    <t>775-776</t>
  </si>
  <si>
    <t>787-788</t>
  </si>
  <si>
    <t>805-806</t>
  </si>
  <si>
    <t>809-810</t>
  </si>
  <si>
    <t>815-816</t>
  </si>
  <si>
    <t>817-818</t>
  </si>
  <si>
    <t>823-824</t>
  </si>
  <si>
    <t>827-828</t>
  </si>
  <si>
    <t>829-830</t>
  </si>
  <si>
    <t>831-832</t>
  </si>
  <si>
    <t>845-846</t>
  </si>
  <si>
    <t>847-848</t>
  </si>
  <si>
    <t>853-854</t>
  </si>
  <si>
    <t>855-856</t>
  </si>
  <si>
    <t>857-858</t>
  </si>
  <si>
    <t>865-866</t>
  </si>
  <si>
    <t>871-872</t>
  </si>
  <si>
    <t>877-878</t>
  </si>
  <si>
    <t>887-888</t>
  </si>
  <si>
    <t>891-892</t>
  </si>
  <si>
    <t>897-898</t>
  </si>
  <si>
    <t>899-900</t>
  </si>
  <si>
    <t>901-902</t>
  </si>
  <si>
    <t>903-904</t>
  </si>
  <si>
    <t>905-906</t>
  </si>
  <si>
    <t>917-918</t>
  </si>
  <si>
    <t>921-922</t>
  </si>
  <si>
    <t>927-928</t>
  </si>
  <si>
    <t>937-938</t>
  </si>
  <si>
    <t>943-944</t>
  </si>
  <si>
    <t>947-948</t>
  </si>
  <si>
    <t>965-966</t>
  </si>
  <si>
    <t>969-970</t>
  </si>
  <si>
    <t>973-974</t>
  </si>
  <si>
    <t>985-986</t>
  </si>
  <si>
    <t>989-990</t>
  </si>
  <si>
    <t>991-992</t>
  </si>
  <si>
    <t>1003-1004</t>
  </si>
  <si>
    <t>1009-1010</t>
  </si>
  <si>
    <t>1013-1014</t>
  </si>
  <si>
    <t>1017-1018</t>
  </si>
  <si>
    <t>1023-1024</t>
  </si>
  <si>
    <t>1037-1038</t>
  </si>
  <si>
    <t>1039-1040</t>
  </si>
  <si>
    <t>1041-1042</t>
  </si>
  <si>
    <t>1043-1044</t>
  </si>
  <si>
    <t>1049-1050</t>
  </si>
  <si>
    <t>1051-1052</t>
  </si>
  <si>
    <t>1053-1054</t>
  </si>
  <si>
    <t>1057-1058</t>
  </si>
  <si>
    <t>1071-1072</t>
  </si>
  <si>
    <t>1075-1076</t>
  </si>
  <si>
    <t>1077-1078</t>
  </si>
  <si>
    <t>1091-1092</t>
  </si>
  <si>
    <t>1095-1096</t>
  </si>
  <si>
    <t>119-120</t>
  </si>
  <si>
    <t>H102</t>
  </si>
  <si>
    <t>127-128</t>
  </si>
  <si>
    <t>145-146</t>
  </si>
  <si>
    <t>149-150</t>
  </si>
  <si>
    <t>157-158</t>
  </si>
  <si>
    <t>195-196</t>
  </si>
  <si>
    <t>199-200</t>
  </si>
  <si>
    <t>209-210</t>
  </si>
  <si>
    <t>217-218</t>
  </si>
  <si>
    <t>219-220</t>
  </si>
  <si>
    <t>1121-1122</t>
  </si>
  <si>
    <t>1125-1126</t>
  </si>
  <si>
    <t>1131-1132</t>
  </si>
  <si>
    <t>1133-1134</t>
  </si>
  <si>
    <t>1135-1136</t>
  </si>
  <si>
    <t>1137-1138</t>
  </si>
  <si>
    <t>1147-1148</t>
  </si>
  <si>
    <t>1149-1150</t>
  </si>
  <si>
    <t>1151-1152</t>
  </si>
  <si>
    <t>1159-1160</t>
  </si>
  <si>
    <t>1169-1170</t>
  </si>
  <si>
    <t>1681-1682</t>
  </si>
  <si>
    <t>1683-1684</t>
  </si>
  <si>
    <t>1173-1174</t>
  </si>
  <si>
    <t>1175-1176</t>
  </si>
  <si>
    <t>1181-1182</t>
  </si>
  <si>
    <t>1183-1184</t>
  </si>
  <si>
    <t>1185-1186</t>
  </si>
  <si>
    <t>1187-1188</t>
  </si>
  <si>
    <t>1195-1196</t>
  </si>
  <si>
    <t>1199-1200</t>
  </si>
  <si>
    <t>1203-1204</t>
  </si>
  <si>
    <t>1685-1686</t>
  </si>
  <si>
    <t>1207-1208</t>
  </si>
  <si>
    <t>1215-1216</t>
  </si>
  <si>
    <t>1219-1220</t>
  </si>
  <si>
    <t>1223-1224</t>
  </si>
  <si>
    <t>1227-1228</t>
  </si>
  <si>
    <t>1237-1238</t>
  </si>
  <si>
    <t>1243-1244</t>
  </si>
  <si>
    <t>1245-1246</t>
  </si>
  <si>
    <t>1247-1248</t>
  </si>
  <si>
    <t>1271-1272</t>
  </si>
  <si>
    <t>BARC1</t>
  </si>
  <si>
    <t>1277-1278</t>
  </si>
  <si>
    <t>BARC2</t>
  </si>
  <si>
    <t>1287-1288</t>
  </si>
  <si>
    <t>1289-1290</t>
  </si>
  <si>
    <t>1293-1294</t>
  </si>
  <si>
    <t>BARC3</t>
  </si>
  <si>
    <t>1295-1296</t>
  </si>
  <si>
    <t>1687-1688</t>
  </si>
  <si>
    <t>1297-1298</t>
  </si>
  <si>
    <t>1299-1300</t>
  </si>
  <si>
    <t>1301-1302</t>
  </si>
  <si>
    <t>1689-1690</t>
  </si>
  <si>
    <t>1303-1304</t>
  </si>
  <si>
    <t>1307-1308</t>
  </si>
  <si>
    <t>1319-1320</t>
  </si>
  <si>
    <t>UTX1</t>
  </si>
  <si>
    <t>1323-1324</t>
  </si>
  <si>
    <t>1327-1328</t>
  </si>
  <si>
    <t>1331-1332</t>
  </si>
  <si>
    <t>1333-1334</t>
  </si>
  <si>
    <t>1341-1342</t>
  </si>
  <si>
    <t>1349-1350</t>
  </si>
  <si>
    <t>1361-1362</t>
  </si>
  <si>
    <t>UTX8</t>
  </si>
  <si>
    <t>1365-1366</t>
  </si>
  <si>
    <t>1369-1370</t>
  </si>
  <si>
    <t>1371-1372</t>
  </si>
  <si>
    <t>1389-1390</t>
  </si>
  <si>
    <t>1391-1392</t>
  </si>
  <si>
    <t>1691-1692</t>
  </si>
  <si>
    <t>UTX11</t>
  </si>
  <si>
    <t>1413-1414</t>
  </si>
  <si>
    <t>1417-1418</t>
  </si>
  <si>
    <t>1419-1420</t>
  </si>
  <si>
    <t>1427-1428</t>
  </si>
  <si>
    <t>1431-1432</t>
  </si>
  <si>
    <t>1433-1434</t>
  </si>
  <si>
    <t>1435-1436</t>
  </si>
  <si>
    <t>1437-1438</t>
  </si>
  <si>
    <t>1441-1442</t>
  </si>
  <si>
    <t>1443-1444</t>
  </si>
  <si>
    <t>1693-1694</t>
  </si>
  <si>
    <t>1463-1464</t>
  </si>
  <si>
    <t>1469-1470</t>
  </si>
  <si>
    <t>1477-1478</t>
  </si>
  <si>
    <t>1483-1484</t>
  </si>
  <si>
    <t>1489-1490</t>
  </si>
  <si>
    <t>1493-1494</t>
  </si>
  <si>
    <t>1495-1496</t>
  </si>
  <si>
    <t>1503-1504</t>
  </si>
  <si>
    <t>1519-1520</t>
  </si>
  <si>
    <t>1531-1532</t>
  </si>
  <si>
    <t>1539-1540</t>
  </si>
  <si>
    <t>1695-1696</t>
  </si>
  <si>
    <t>1543-1544</t>
  </si>
  <si>
    <t>CBL13</t>
  </si>
  <si>
    <t>1545-1546</t>
  </si>
  <si>
    <t>1547-1548</t>
  </si>
  <si>
    <t>1549-1550</t>
  </si>
  <si>
    <t>1551-1552</t>
  </si>
  <si>
    <t>1553-1554</t>
  </si>
  <si>
    <t>1555-1556</t>
  </si>
  <si>
    <t>1561-1562</t>
  </si>
  <si>
    <t>1565-1566</t>
  </si>
  <si>
    <t>1575-1576</t>
  </si>
  <si>
    <t>1577-1578</t>
  </si>
  <si>
    <t>1697-1698</t>
  </si>
  <si>
    <t>1593-1594</t>
  </si>
  <si>
    <t>1597-1598</t>
  </si>
  <si>
    <t>1599-1600</t>
  </si>
  <si>
    <t>1603-1604</t>
  </si>
  <si>
    <t>1631-1632</t>
  </si>
  <si>
    <t>1633-1634</t>
  </si>
  <si>
    <t>1643-1644</t>
  </si>
  <si>
    <t>TW11</t>
  </si>
  <si>
    <t>9</t>
  </si>
  <si>
    <t>11</t>
  </si>
  <si>
    <t>13</t>
  </si>
  <si>
    <t>15</t>
  </si>
  <si>
    <t>17</t>
  </si>
  <si>
    <t>19</t>
  </si>
  <si>
    <t>21</t>
  </si>
  <si>
    <t>23</t>
  </si>
  <si>
    <t>3</t>
  </si>
  <si>
    <t>5</t>
  </si>
  <si>
    <t>7</t>
  </si>
  <si>
    <t>25</t>
  </si>
  <si>
    <t>29</t>
  </si>
  <si>
    <t>31</t>
  </si>
  <si>
    <t>33</t>
  </si>
  <si>
    <t>37</t>
  </si>
  <si>
    <t>39</t>
  </si>
  <si>
    <t>41</t>
  </si>
  <si>
    <t>45</t>
  </si>
  <si>
    <t>47</t>
  </si>
  <si>
    <t>51</t>
  </si>
  <si>
    <t>55</t>
  </si>
  <si>
    <t>61</t>
  </si>
  <si>
    <t>63</t>
  </si>
  <si>
    <t>65</t>
  </si>
  <si>
    <t>67</t>
  </si>
  <si>
    <t>69</t>
  </si>
  <si>
    <t>71</t>
  </si>
  <si>
    <t>73</t>
  </si>
  <si>
    <t>75</t>
  </si>
  <si>
    <t>77</t>
  </si>
  <si>
    <t>1</t>
  </si>
  <si>
    <t>81</t>
  </si>
  <si>
    <t>83</t>
  </si>
  <si>
    <t>87</t>
  </si>
  <si>
    <t>91</t>
  </si>
  <si>
    <t>95</t>
  </si>
  <si>
    <t>99</t>
  </si>
  <si>
    <t xml:space="preserve"> H53</t>
  </si>
  <si>
    <t>111</t>
  </si>
  <si>
    <t>113</t>
  </si>
  <si>
    <t>115</t>
  </si>
  <si>
    <t>119</t>
  </si>
  <si>
    <t>123</t>
  </si>
  <si>
    <t>127</t>
  </si>
  <si>
    <t>139</t>
  </si>
  <si>
    <t>141</t>
  </si>
  <si>
    <t>145</t>
  </si>
  <si>
    <t>149</t>
  </si>
  <si>
    <t>153</t>
  </si>
  <si>
    <t>157</t>
  </si>
  <si>
    <t>159</t>
  </si>
  <si>
    <t>161</t>
  </si>
  <si>
    <t>163</t>
  </si>
  <si>
    <t>167</t>
  </si>
  <si>
    <t>171</t>
  </si>
  <si>
    <t>175</t>
  </si>
  <si>
    <t>181</t>
  </si>
  <si>
    <t>183</t>
  </si>
  <si>
    <t>187</t>
  </si>
  <si>
    <t>191</t>
  </si>
  <si>
    <t>193</t>
  </si>
  <si>
    <t>197</t>
  </si>
  <si>
    <t>201</t>
  </si>
  <si>
    <t>203</t>
  </si>
  <si>
    <t>207</t>
  </si>
  <si>
    <t>209</t>
  </si>
  <si>
    <t>215</t>
  </si>
  <si>
    <t>217</t>
  </si>
  <si>
    <t>219</t>
  </si>
  <si>
    <t>223</t>
  </si>
  <si>
    <t>235</t>
  </si>
  <si>
    <t>237</t>
  </si>
  <si>
    <t>239</t>
  </si>
  <si>
    <t>243</t>
  </si>
  <si>
    <t>Hydroid</t>
  </si>
  <si>
    <t>Lunatia sp.</t>
  </si>
  <si>
    <t>Neptunea borealis</t>
  </si>
  <si>
    <t>Ophiura sarsii</t>
  </si>
  <si>
    <t>Tachyrhynchus reticulatus</t>
  </si>
  <si>
    <t>Bylgides sarsi</t>
  </si>
  <si>
    <t>Calanus glacialis</t>
  </si>
  <si>
    <t>Chionoecetes opilio</t>
  </si>
  <si>
    <t>Buccinum polare</t>
  </si>
  <si>
    <t>Carbasea carbasea</t>
  </si>
  <si>
    <t>Buccinum sp.</t>
  </si>
  <si>
    <t>Buccinum undatum</t>
  </si>
  <si>
    <t>Calanus hyperboreus</t>
  </si>
  <si>
    <t>Nuculana pernula</t>
  </si>
  <si>
    <t>Myriotrochus rinkii</t>
  </si>
  <si>
    <t>Crossaster papposus</t>
  </si>
  <si>
    <t>Tachyrhynchus erosus</t>
  </si>
  <si>
    <t>Calanus glacialis marshallae</t>
  </si>
  <si>
    <t>Eunoe nodosa</t>
  </si>
  <si>
    <t xml:space="preserve">Thysanoessa raschii </t>
  </si>
  <si>
    <t>Alcyonidium disciforme</t>
  </si>
  <si>
    <t>Lycodes (B)</t>
  </si>
  <si>
    <t>Neptunea sp.</t>
  </si>
  <si>
    <t>Cyclocardia cebricostata</t>
  </si>
  <si>
    <t>umoles N</t>
  </si>
  <si>
    <t>umoles C</t>
  </si>
  <si>
    <t>C:N (mol/mol)</t>
  </si>
  <si>
    <t xml:space="preserve"> H109</t>
  </si>
  <si>
    <t xml:space="preserve">BARC9 </t>
  </si>
  <si>
    <t>composite</t>
  </si>
  <si>
    <t>Iceberg</t>
  </si>
  <si>
    <t>Ice Algae</t>
  </si>
  <si>
    <t>Macoma sp.</t>
  </si>
  <si>
    <t>Nemertes sp.</t>
  </si>
  <si>
    <t>Pectinaria sp.</t>
  </si>
  <si>
    <t>Phyllodoce sp.</t>
  </si>
  <si>
    <t>Ampelisca sp.</t>
  </si>
  <si>
    <t>Anonyx sp.</t>
  </si>
  <si>
    <t>Arcteobia sp.</t>
  </si>
  <si>
    <t>Terebellides sp.</t>
  </si>
  <si>
    <t>Tachyrhynchus sp.</t>
  </si>
  <si>
    <t>Sagitta sp.</t>
  </si>
  <si>
    <t>Priapulus sp.</t>
  </si>
  <si>
    <t>Margarites sp.</t>
  </si>
  <si>
    <t>Flustra sp.</t>
  </si>
  <si>
    <t>Crangon sp.</t>
  </si>
  <si>
    <t>Cistenides sp.</t>
  </si>
  <si>
    <t>Byblis sp.</t>
  </si>
  <si>
    <t>Argis sp.</t>
  </si>
  <si>
    <t>Year</t>
  </si>
  <si>
    <t>Type</t>
  </si>
  <si>
    <t>Animal</t>
  </si>
  <si>
    <t>Phytoplankton</t>
  </si>
  <si>
    <t>Sediment</t>
  </si>
  <si>
    <t>Isotope Tab</t>
  </si>
  <si>
    <t>Sample type = animal, ice algae, phytoplankton, sediment</t>
  </si>
  <si>
    <t>TSN</t>
  </si>
  <si>
    <t>All isotope data for Hanna Shoal Project, August 2012 and 2013</t>
  </si>
  <si>
    <t>Contains isotope data for all samples that have been PROCESSED for stable isotope analysis. Hundreds more samples were collected that have not been processed, and are therefore NOT included here.</t>
  </si>
  <si>
    <t>Arcteobia anticostiensis</t>
  </si>
  <si>
    <t>Byblis gaimardi</t>
  </si>
  <si>
    <t>Calanus glacialis/ marshallae</t>
  </si>
  <si>
    <t xml:space="preserve">Chiridota </t>
  </si>
  <si>
    <t>Nephtys caeca</t>
  </si>
  <si>
    <t>Terebellides stroemi</t>
  </si>
  <si>
    <t xml:space="preserve">chl a (mg m-2) </t>
  </si>
  <si>
    <t>Total pheo (mg m-2)</t>
  </si>
  <si>
    <t>chl a:total phaeopigments (mg m-2)</t>
  </si>
  <si>
    <t>fucoxanthin (mg m-2)</t>
  </si>
  <si>
    <t>peridinin (mg m-2)</t>
  </si>
  <si>
    <t>prasinoxanthin (mg m-2)</t>
  </si>
  <si>
    <t xml:space="preserve">CBL11 </t>
  </si>
  <si>
    <t>STA</t>
  </si>
  <si>
    <t>Lat (DD)</t>
  </si>
  <si>
    <t>Long (DD)</t>
  </si>
  <si>
    <t>phaeophytin (mg m-2)</t>
  </si>
  <si>
    <t>phaeophorbide (mg m-2)</t>
  </si>
  <si>
    <t>pyrophaeophorbide (mg m-2)</t>
  </si>
  <si>
    <t>chl b  (mg m-2)</t>
  </si>
  <si>
    <t>zaexanthin (mg m-2)</t>
  </si>
  <si>
    <t>19-Hex fucoxanthin (mg m-2)</t>
  </si>
  <si>
    <t>Sed Pigments Tab</t>
  </si>
  <si>
    <t>Contains pigment concentration information for one samples from every station each year.</t>
  </si>
  <si>
    <t>NH4</t>
  </si>
  <si>
    <t>Salinity</t>
  </si>
  <si>
    <t>Notes</t>
  </si>
  <si>
    <t>Rep</t>
  </si>
  <si>
    <t>CB11</t>
  </si>
  <si>
    <t>BARC 5</t>
  </si>
  <si>
    <t>CBL 11</t>
  </si>
  <si>
    <t>CBL 13</t>
  </si>
  <si>
    <t>Data compiled by Carrie Harris (carolynn.harris@utexas.edu) in April 2016</t>
  </si>
  <si>
    <t>Sed NH4 Tab</t>
  </si>
  <si>
    <t>Contains sediment NH4 and salinity data. Data are average values for reps 1 and 2.</t>
  </si>
  <si>
    <t>Oil and grease in sample</t>
  </si>
  <si>
    <t>2013</t>
  </si>
  <si>
    <t>2012</t>
  </si>
  <si>
    <t>Mean of 2 reps</t>
  </si>
  <si>
    <t>Chl a plus Total Phaeo pigments (mg m-2)</t>
  </si>
  <si>
    <t>BRS5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</si>
</sst>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,##0.000"/>
    <numFmt numFmtId="165" formatCode="#,##0.000_);\(#,##0.000\)"/>
    <numFmt numFmtId="166" formatCode="##0.00"/>
    <numFmt numFmtId="167" formatCode="_(* #,##0.000_);_(* \(#,##0.000\);_(* &quot;-&quot;???_);_(@_)"/>
    <numFmt numFmtId="168" formatCode="0.000"/>
    <numFmt numFmtId="169" formatCode="[$-409]d\-mmm\-yy;@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i/>
      <sz val="11"/>
      <color theme="1"/>
      <name val="Calibri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86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2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42">
    <xf numFmtId="0" fontId="0" fillId="0" borderId="0" xfId="0"/>
    <xf numFmtId="0" fontId="0" fillId="0" borderId="0" xfId="0" applyFill="1"/>
    <xf numFmtId="0" fontId="4" fillId="0" borderId="0" xfId="0" applyFont="1" applyFill="1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NumberFormat="1" applyFont="1" applyFill="1" applyAlignment="1">
      <alignment horizontal="left"/>
    </xf>
    <xf numFmtId="0" fontId="0" fillId="0" borderId="0" xfId="0" applyFont="1" applyFill="1" applyBorder="1" applyAlignment="1">
      <alignment horizontal="left"/>
    </xf>
    <xf numFmtId="0" fontId="5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6" fillId="0" borderId="0" xfId="0" applyFont="1"/>
    <xf numFmtId="0" fontId="9" fillId="0" borderId="0" xfId="0" applyFont="1" applyFill="1" applyAlignment="1">
      <alignment horizontal="left"/>
    </xf>
    <xf numFmtId="0" fontId="10" fillId="0" borderId="0" xfId="0" applyFont="1"/>
    <xf numFmtId="0" fontId="0" fillId="0" borderId="0" xfId="0" applyFont="1"/>
    <xf numFmtId="0" fontId="9" fillId="0" borderId="0" xfId="0" applyFont="1" applyAlignment="1">
      <alignment horizontal="left"/>
    </xf>
    <xf numFmtId="0" fontId="5" fillId="0" borderId="0" xfId="0" applyFont="1"/>
    <xf numFmtId="0" fontId="0" fillId="0" borderId="0" xfId="0" applyAlignment="1">
      <alignment horizontal="center"/>
    </xf>
    <xf numFmtId="0" fontId="2" fillId="0" borderId="0" xfId="19" applyAlignment="1">
      <alignment horizontal="center"/>
    </xf>
    <xf numFmtId="0" fontId="2" fillId="0" borderId="0" xfId="19" applyFill="1" applyAlignment="1">
      <alignment horizontal="center"/>
    </xf>
    <xf numFmtId="2" fontId="2" fillId="0" borderId="0" xfId="19" applyNumberFormat="1" applyFill="1" applyAlignment="1">
      <alignment horizontal="center"/>
    </xf>
    <xf numFmtId="0" fontId="6" fillId="0" borderId="0" xfId="0" applyFont="1" applyAlignment="1">
      <alignment horizontal="center"/>
    </xf>
    <xf numFmtId="0" fontId="11" fillId="0" borderId="0" xfId="19" applyFont="1" applyAlignment="1">
      <alignment horizontal="center"/>
    </xf>
    <xf numFmtId="2" fontId="2" fillId="0" borderId="0" xfId="19" applyNumberFormat="1" applyAlignment="1">
      <alignment horizontal="center"/>
    </xf>
    <xf numFmtId="0" fontId="4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/>
    </xf>
    <xf numFmtId="2" fontId="0" fillId="0" borderId="0" xfId="0" applyNumberFormat="1" applyFont="1" applyFill="1" applyAlignment="1">
      <alignment horizontal="center"/>
    </xf>
    <xf numFmtId="2" fontId="3" fillId="0" borderId="0" xfId="0" applyNumberFormat="1" applyFont="1" applyFill="1" applyAlignment="1">
      <alignment horizontal="center"/>
    </xf>
    <xf numFmtId="164" fontId="0" fillId="0" borderId="0" xfId="0" applyNumberFormat="1" applyFont="1" applyFill="1" applyAlignment="1">
      <alignment horizontal="center"/>
    </xf>
    <xf numFmtId="165" fontId="0" fillId="0" borderId="0" xfId="0" applyNumberFormat="1" applyFont="1" applyFill="1" applyAlignment="1">
      <alignment horizontal="center"/>
    </xf>
    <xf numFmtId="166" fontId="3" fillId="0" borderId="0" xfId="0" applyNumberFormat="1" applyFont="1" applyFill="1" applyAlignment="1">
      <alignment horizontal="center"/>
    </xf>
    <xf numFmtId="167" fontId="0" fillId="0" borderId="0" xfId="0" applyNumberFormat="1" applyFont="1" applyFill="1" applyAlignment="1">
      <alignment horizontal="center"/>
    </xf>
    <xf numFmtId="39" fontId="0" fillId="0" borderId="0" xfId="0" applyNumberFormat="1" applyFont="1" applyFill="1" applyAlignment="1">
      <alignment horizontal="center"/>
    </xf>
    <xf numFmtId="4" fontId="0" fillId="0" borderId="0" xfId="0" applyNumberFormat="1" applyFont="1" applyFill="1" applyAlignment="1">
      <alignment horizontal="center"/>
    </xf>
    <xf numFmtId="2" fontId="0" fillId="0" borderId="0" xfId="0" applyNumberFormat="1" applyFont="1" applyFill="1" applyBorder="1" applyAlignment="1">
      <alignment horizontal="center"/>
    </xf>
    <xf numFmtId="168" fontId="3" fillId="0" borderId="0" xfId="0" applyNumberFormat="1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6" fillId="0" borderId="0" xfId="0" applyFont="1" applyAlignment="1">
      <alignment horizontal="center" wrapText="1"/>
    </xf>
    <xf numFmtId="0" fontId="11" fillId="0" borderId="0" xfId="19" applyFont="1" applyAlignment="1">
      <alignment horizontal="center" wrapText="1"/>
    </xf>
    <xf numFmtId="0" fontId="11" fillId="0" borderId="0" xfId="19" applyFont="1" applyFill="1" applyAlignment="1">
      <alignment horizontal="center" wrapText="1"/>
    </xf>
    <xf numFmtId="2" fontId="5" fillId="0" borderId="0" xfId="0" applyNumberFormat="1" applyFont="1" applyAlignment="1">
      <alignment horizontal="center"/>
    </xf>
    <xf numFmtId="169" fontId="5" fillId="0" borderId="0" xfId="0" applyNumberFormat="1" applyFont="1" applyAlignment="1">
      <alignment horizontal="center"/>
    </xf>
    <xf numFmtId="0" fontId="1" fillId="0" borderId="0" xfId="0" applyFont="1"/>
    <xf numFmtId="2" fontId="0" fillId="0" borderId="0" xfId="0" applyNumberFormat="1"/>
    <xf numFmtId="1" fontId="0" fillId="0" borderId="0" xfId="0" applyNumberFormat="1" applyFont="1" applyFill="1" applyAlignment="1">
      <alignment horizontal="left"/>
    </xf>
  </cellXfs>
  <cellStyles count="86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Normal" xfId="0" builtinId="0"/>
    <cellStyle name="Normal 6" xfId="1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6"/>
  <sheetViews>
    <sheetView workbookViewId="0"/>
  </sheetViews>
  <sheetFormatPr defaultColWidth="11.42578125" defaultRowHeight="15" x14ac:dyDescent="0.25"/>
  <sheetData>
    <row r="1" spans="1:1" ht="15.75" x14ac:dyDescent="0.25">
      <c r="A1" s="39" t="s">
        <v>511</v>
      </c>
    </row>
    <row r="2" spans="1:1" ht="15.75" x14ac:dyDescent="0.25">
      <c r="A2" s="10" t="s">
        <v>545</v>
      </c>
    </row>
    <row r="6" spans="1:1" x14ac:dyDescent="0.25">
      <c r="A6" s="8" t="s">
        <v>508</v>
      </c>
    </row>
    <row r="7" spans="1:1" x14ac:dyDescent="0.25">
      <c r="A7" s="11" t="s">
        <v>512</v>
      </c>
    </row>
    <row r="8" spans="1:1" x14ac:dyDescent="0.25">
      <c r="A8" t="s">
        <v>509</v>
      </c>
    </row>
    <row r="11" spans="1:1" x14ac:dyDescent="0.25">
      <c r="A11" s="8" t="s">
        <v>535</v>
      </c>
    </row>
    <row r="12" spans="1:1" x14ac:dyDescent="0.25">
      <c r="A12" t="s">
        <v>536</v>
      </c>
    </row>
    <row r="15" spans="1:1" x14ac:dyDescent="0.25">
      <c r="A15" s="8" t="s">
        <v>546</v>
      </c>
    </row>
    <row r="16" spans="1:1" x14ac:dyDescent="0.25">
      <c r="A16" t="s">
        <v>547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678"/>
  <sheetViews>
    <sheetView tabSelected="1" workbookViewId="0">
      <pane ySplit="1" topLeftCell="A2" activePane="bottomLeft" state="frozen"/>
      <selection pane="bottomLeft" activeCell="A15" sqref="A15"/>
    </sheetView>
  </sheetViews>
  <sheetFormatPr defaultColWidth="8.85546875" defaultRowHeight="15" x14ac:dyDescent="0.25"/>
  <cols>
    <col min="2" max="3" width="9.7109375" customWidth="1"/>
    <col min="7" max="7" width="27.140625" customWidth="1"/>
    <col min="8" max="8" width="17.28515625" style="14" customWidth="1"/>
    <col min="9" max="9" width="18.7109375" style="14" customWidth="1"/>
    <col min="10" max="10" width="12.85546875" style="14" customWidth="1"/>
    <col min="11" max="11" width="13.42578125" style="14" customWidth="1"/>
    <col min="12" max="12" width="10.42578125" style="14" customWidth="1"/>
    <col min="13" max="13" width="11.42578125" style="14" customWidth="1"/>
    <col min="14" max="14" width="11.85546875" style="33" customWidth="1"/>
    <col min="15" max="15" width="13.42578125" style="33" customWidth="1"/>
    <col min="16" max="16" width="15.7109375" style="33" bestFit="1" customWidth="1"/>
  </cols>
  <sheetData>
    <row r="1" spans="1:16" x14ac:dyDescent="0.25">
      <c r="A1" s="2" t="s">
        <v>0</v>
      </c>
      <c r="B1" s="2" t="s">
        <v>1</v>
      </c>
      <c r="C1" s="2" t="s">
        <v>503</v>
      </c>
      <c r="D1" s="2" t="s">
        <v>2</v>
      </c>
      <c r="E1" s="2" t="s">
        <v>504</v>
      </c>
      <c r="F1" s="2" t="s">
        <v>510</v>
      </c>
      <c r="G1" s="2" t="s">
        <v>3</v>
      </c>
      <c r="H1" s="21" t="s">
        <v>93</v>
      </c>
      <c r="I1" s="21" t="s">
        <v>94</v>
      </c>
      <c r="J1" s="21" t="s">
        <v>95</v>
      </c>
      <c r="K1" s="21" t="s">
        <v>96</v>
      </c>
      <c r="L1" s="21" t="s">
        <v>478</v>
      </c>
      <c r="M1" s="21" t="s">
        <v>479</v>
      </c>
      <c r="N1" s="21" t="s">
        <v>4</v>
      </c>
      <c r="O1" s="21" t="s">
        <v>5</v>
      </c>
      <c r="P1" s="21" t="s">
        <v>480</v>
      </c>
    </row>
    <row r="2" spans="1:16" x14ac:dyDescent="0.25">
      <c r="A2" s="3">
        <v>131</v>
      </c>
      <c r="B2" s="4">
        <v>20120822</v>
      </c>
      <c r="C2" s="41" t="s">
        <v>550</v>
      </c>
      <c r="D2" s="3" t="s">
        <v>303</v>
      </c>
      <c r="E2" s="3" t="s">
        <v>506</v>
      </c>
      <c r="F2" s="1">
        <v>-2</v>
      </c>
      <c r="G2" s="3" t="s">
        <v>7</v>
      </c>
      <c r="H2" s="28"/>
      <c r="I2" s="28"/>
      <c r="J2" s="27">
        <v>81.243580313674016</v>
      </c>
      <c r="K2" s="27">
        <v>715.44646555052418</v>
      </c>
      <c r="L2" s="24">
        <f t="shared" ref="L2:L8" si="0">J2/14.01</f>
        <v>5.798970757578445</v>
      </c>
      <c r="M2" s="24">
        <f t="shared" ref="M2:M8" si="1">K2/12.01</f>
        <v>59.570896382225165</v>
      </c>
      <c r="N2" s="24">
        <v>8.3485525298814753</v>
      </c>
      <c r="O2" s="24">
        <v>-21.719892936636569</v>
      </c>
      <c r="P2" s="24"/>
    </row>
    <row r="3" spans="1:16" x14ac:dyDescent="0.25">
      <c r="A3" s="3" t="s">
        <v>71</v>
      </c>
      <c r="B3" s="3">
        <v>20120823</v>
      </c>
      <c r="C3" s="41" t="s">
        <v>550</v>
      </c>
      <c r="D3" s="3" t="s">
        <v>72</v>
      </c>
      <c r="E3" s="3" t="s">
        <v>505</v>
      </c>
      <c r="F3" s="1">
        <v>164706</v>
      </c>
      <c r="G3" s="9" t="s">
        <v>73</v>
      </c>
      <c r="H3" s="25">
        <v>0.89400000000000002</v>
      </c>
      <c r="I3" s="22" t="s">
        <v>74</v>
      </c>
      <c r="J3" s="27">
        <v>109.87364311567926</v>
      </c>
      <c r="K3" s="23">
        <v>670.78998573951981</v>
      </c>
      <c r="L3" s="24">
        <f t="shared" si="0"/>
        <v>7.8425155685709678</v>
      </c>
      <c r="M3" s="24">
        <f t="shared" si="1"/>
        <v>55.852621626937534</v>
      </c>
      <c r="N3" s="24">
        <v>13.705976627970404</v>
      </c>
      <c r="O3" s="23">
        <v>-22.465735515957274</v>
      </c>
      <c r="P3" s="24">
        <f>(M3*(H3/I3))/L3</f>
        <v>4.9470596315506361</v>
      </c>
    </row>
    <row r="4" spans="1:16" x14ac:dyDescent="0.25">
      <c r="A4" s="3">
        <v>456</v>
      </c>
      <c r="B4" s="3">
        <v>20120823</v>
      </c>
      <c r="C4" s="41" t="s">
        <v>550</v>
      </c>
      <c r="D4" s="3" t="s">
        <v>72</v>
      </c>
      <c r="E4" s="3" t="s">
        <v>505</v>
      </c>
      <c r="F4" s="1">
        <v>97775</v>
      </c>
      <c r="G4" s="9" t="s">
        <v>55</v>
      </c>
      <c r="H4" s="25">
        <v>0.90700000000000003</v>
      </c>
      <c r="I4" s="25">
        <v>0.90700000000000003</v>
      </c>
      <c r="J4" s="23">
        <v>106.64707573287969</v>
      </c>
      <c r="K4" s="23">
        <v>333.69280987298578</v>
      </c>
      <c r="L4" s="24">
        <f t="shared" si="0"/>
        <v>7.6122109730820622</v>
      </c>
      <c r="M4" s="24">
        <f t="shared" si="1"/>
        <v>27.784580339132869</v>
      </c>
      <c r="N4" s="23">
        <v>15.443809385598604</v>
      </c>
      <c r="O4" s="23">
        <v>-18.83990701985924</v>
      </c>
      <c r="P4" s="24">
        <f>(M4*(H4/I4))/L4</f>
        <v>3.6500013514317167</v>
      </c>
    </row>
    <row r="5" spans="1:16" x14ac:dyDescent="0.25">
      <c r="A5" s="3">
        <v>123</v>
      </c>
      <c r="B5" s="4">
        <v>20120822</v>
      </c>
      <c r="C5" s="41" t="s">
        <v>550</v>
      </c>
      <c r="D5" s="3" t="s">
        <v>309</v>
      </c>
      <c r="E5" s="3" t="s">
        <v>506</v>
      </c>
      <c r="F5" s="1">
        <v>-2</v>
      </c>
      <c r="G5" s="3" t="s">
        <v>7</v>
      </c>
      <c r="H5" s="28"/>
      <c r="I5" s="28"/>
      <c r="J5" s="27">
        <v>62.656780049329505</v>
      </c>
      <c r="K5" s="27">
        <v>320.05357559320839</v>
      </c>
      <c r="L5" s="24">
        <f t="shared" si="0"/>
        <v>4.4722897965260175</v>
      </c>
      <c r="M5" s="24">
        <f t="shared" si="1"/>
        <v>26.648923862881631</v>
      </c>
      <c r="N5" s="24">
        <v>7.3554297266215771</v>
      </c>
      <c r="O5" s="24">
        <v>-25.139232540013893</v>
      </c>
      <c r="P5" s="24"/>
    </row>
    <row r="6" spans="1:16" x14ac:dyDescent="0.25">
      <c r="A6" s="3">
        <v>423</v>
      </c>
      <c r="B6" s="4">
        <v>20120822</v>
      </c>
      <c r="C6" s="41" t="s">
        <v>550</v>
      </c>
      <c r="D6" s="3" t="s">
        <v>6</v>
      </c>
      <c r="E6" s="3" t="s">
        <v>505</v>
      </c>
      <c r="F6" s="1">
        <v>66013</v>
      </c>
      <c r="G6" s="9" t="s">
        <v>79</v>
      </c>
      <c r="H6" s="25">
        <v>0.875</v>
      </c>
      <c r="I6" s="26">
        <v>1.1379999999999999</v>
      </c>
      <c r="J6" s="27">
        <v>94.072597981655917</v>
      </c>
      <c r="K6" s="27">
        <v>532.44811173885091</v>
      </c>
      <c r="L6" s="24">
        <f t="shared" si="0"/>
        <v>6.714675087912628</v>
      </c>
      <c r="M6" s="24">
        <f t="shared" si="1"/>
        <v>44.333731202235711</v>
      </c>
      <c r="N6" s="24">
        <v>14.310118881297294</v>
      </c>
      <c r="O6" s="24">
        <v>-18.932079622619259</v>
      </c>
      <c r="P6" s="24">
        <f>(M6*(H6/I6))/L6</f>
        <v>5.0766248586724467</v>
      </c>
    </row>
    <row r="7" spans="1:16" x14ac:dyDescent="0.25">
      <c r="A7" s="3">
        <v>426</v>
      </c>
      <c r="B7" s="3">
        <v>20120822</v>
      </c>
      <c r="C7" s="41" t="s">
        <v>550</v>
      </c>
      <c r="D7" s="3" t="s">
        <v>6</v>
      </c>
      <c r="E7" s="3" t="s">
        <v>505</v>
      </c>
      <c r="F7" s="1">
        <v>74007</v>
      </c>
      <c r="G7" s="9" t="s">
        <v>75</v>
      </c>
      <c r="H7" s="25">
        <v>1.0669999999999999</v>
      </c>
      <c r="I7" s="25">
        <v>1.0669999999999999</v>
      </c>
      <c r="J7" s="23">
        <v>127.71949761978303</v>
      </c>
      <c r="K7" s="23">
        <v>439.69586877763396</v>
      </c>
      <c r="L7" s="24">
        <f t="shared" si="0"/>
        <v>9.1163096088353335</v>
      </c>
      <c r="M7" s="24">
        <f t="shared" si="1"/>
        <v>36.610813386980347</v>
      </c>
      <c r="N7" s="23">
        <v>16.192705403569189</v>
      </c>
      <c r="O7" s="23">
        <v>-17.989928380118442</v>
      </c>
      <c r="P7" s="24">
        <f>(M7*(H7/I7))/L7</f>
        <v>4.0159686274255018</v>
      </c>
    </row>
    <row r="8" spans="1:16" x14ac:dyDescent="0.25">
      <c r="A8" s="3">
        <v>147</v>
      </c>
      <c r="B8" s="4">
        <v>20120822</v>
      </c>
      <c r="C8" s="41" t="s">
        <v>550</v>
      </c>
      <c r="D8" s="3" t="s">
        <v>6</v>
      </c>
      <c r="E8" s="3" t="s">
        <v>506</v>
      </c>
      <c r="F8" s="1">
        <v>-2</v>
      </c>
      <c r="G8" s="3" t="s">
        <v>7</v>
      </c>
      <c r="H8" s="25">
        <v>2.7829999999999999</v>
      </c>
      <c r="I8" s="26">
        <v>1.669</v>
      </c>
      <c r="J8" s="27">
        <v>69.036155212316956</v>
      </c>
      <c r="K8" s="27">
        <v>252.4949418305423</v>
      </c>
      <c r="L8" s="24">
        <f t="shared" si="0"/>
        <v>4.9276342050190545</v>
      </c>
      <c r="M8" s="24">
        <f t="shared" si="1"/>
        <v>21.02372538139403</v>
      </c>
      <c r="N8" s="24">
        <v>6.8942227065402362</v>
      </c>
      <c r="O8" s="24">
        <v>-21.765639574736106</v>
      </c>
      <c r="P8" s="24">
        <f>(M8*(H8/I8))/L8</f>
        <v>7.1142329788336278</v>
      </c>
    </row>
    <row r="9" spans="1:16" x14ac:dyDescent="0.25">
      <c r="A9" s="3"/>
      <c r="B9" s="3">
        <v>20120822</v>
      </c>
      <c r="C9" s="41" t="s">
        <v>550</v>
      </c>
      <c r="D9" s="5" t="s">
        <v>6</v>
      </c>
      <c r="E9" s="5" t="s">
        <v>507</v>
      </c>
      <c r="F9" s="5"/>
      <c r="G9" s="5" t="s">
        <v>507</v>
      </c>
      <c r="H9" s="32">
        <v>29.283000000000001</v>
      </c>
      <c r="I9" s="32">
        <v>31.135000000000002</v>
      </c>
      <c r="J9" s="22"/>
      <c r="K9" s="22"/>
      <c r="L9" s="31">
        <v>3.6808342300003094</v>
      </c>
      <c r="M9" s="31">
        <v>42.979192434337151</v>
      </c>
      <c r="N9" s="31">
        <v>6.0293088997594433</v>
      </c>
      <c r="O9" s="31">
        <v>-23.420310688356164</v>
      </c>
      <c r="P9" s="23">
        <f>(M9*(H9/I9))/L9</f>
        <v>10.981930461722859</v>
      </c>
    </row>
    <row r="10" spans="1:16" x14ac:dyDescent="0.25">
      <c r="A10" s="3">
        <v>133</v>
      </c>
      <c r="B10" s="4">
        <v>20120823</v>
      </c>
      <c r="C10" s="41" t="s">
        <v>550</v>
      </c>
      <c r="D10" s="3" t="s">
        <v>30</v>
      </c>
      <c r="E10" s="3" t="s">
        <v>506</v>
      </c>
      <c r="F10" s="1">
        <v>-2</v>
      </c>
      <c r="G10" s="3" t="s">
        <v>7</v>
      </c>
      <c r="H10" s="28"/>
      <c r="I10" s="28"/>
      <c r="J10" s="27">
        <v>92.320759064207238</v>
      </c>
      <c r="K10" s="27">
        <v>755.12516492477539</v>
      </c>
      <c r="L10" s="24">
        <f t="shared" ref="L10:L21" si="2">J10/14.01</f>
        <v>6.589633052405941</v>
      </c>
      <c r="M10" s="24">
        <f t="shared" ref="M10:M21" si="3">K10/12.01</f>
        <v>62.874701492487546</v>
      </c>
      <c r="N10" s="24">
        <v>9.7203613453098558</v>
      </c>
      <c r="O10" s="24">
        <v>-22.686367139322197</v>
      </c>
      <c r="P10" s="24"/>
    </row>
    <row r="11" spans="1:16" x14ac:dyDescent="0.25">
      <c r="A11" s="3">
        <v>203</v>
      </c>
      <c r="B11" s="4">
        <v>20120823</v>
      </c>
      <c r="C11" s="41" t="s">
        <v>550</v>
      </c>
      <c r="D11" s="3" t="s">
        <v>14</v>
      </c>
      <c r="E11" s="3" t="s">
        <v>506</v>
      </c>
      <c r="F11" s="1">
        <v>-2</v>
      </c>
      <c r="G11" s="3" t="s">
        <v>7</v>
      </c>
      <c r="H11" s="28"/>
      <c r="I11" s="28"/>
      <c r="J11" s="27">
        <v>96.409575620421535</v>
      </c>
      <c r="K11" s="27">
        <v>157.99306951754491</v>
      </c>
      <c r="L11" s="24">
        <f t="shared" si="2"/>
        <v>6.8814829136632074</v>
      </c>
      <c r="M11" s="24">
        <f t="shared" si="3"/>
        <v>13.155126521027887</v>
      </c>
      <c r="N11" s="24">
        <v>8.4583070010321872</v>
      </c>
      <c r="O11" s="24">
        <v>-23.086354738943008</v>
      </c>
      <c r="P11" s="24"/>
    </row>
    <row r="12" spans="1:16" x14ac:dyDescent="0.25">
      <c r="A12" s="3">
        <v>139</v>
      </c>
      <c r="B12" s="4">
        <v>20120822</v>
      </c>
      <c r="C12" s="41" t="s">
        <v>550</v>
      </c>
      <c r="D12" s="3" t="s">
        <v>49</v>
      </c>
      <c r="E12" s="3" t="s">
        <v>505</v>
      </c>
      <c r="F12">
        <v>85268</v>
      </c>
      <c r="G12" s="12" t="s">
        <v>515</v>
      </c>
      <c r="H12" s="25">
        <v>0.96399999999999997</v>
      </c>
      <c r="I12" s="26">
        <v>0.83699999999999997</v>
      </c>
      <c r="J12" s="27">
        <v>70.197148848552345</v>
      </c>
      <c r="K12" s="27">
        <v>461.32219734870961</v>
      </c>
      <c r="L12" s="24">
        <f t="shared" si="2"/>
        <v>5.0105031298038787</v>
      </c>
      <c r="M12" s="24">
        <f t="shared" si="3"/>
        <v>38.411506856678571</v>
      </c>
      <c r="N12" s="24">
        <v>11.590249269419303</v>
      </c>
      <c r="O12" s="24">
        <v>-23.632902896747474</v>
      </c>
      <c r="P12" s="24">
        <f t="shared" ref="P12:P20" si="4">(M12*(H12/I12))/L12</f>
        <v>8.8294079398415786</v>
      </c>
    </row>
    <row r="13" spans="1:16" x14ac:dyDescent="0.25">
      <c r="A13" s="3">
        <v>49</v>
      </c>
      <c r="B13" s="4">
        <v>20120811</v>
      </c>
      <c r="C13" s="41" t="s">
        <v>550</v>
      </c>
      <c r="D13" s="3" t="s">
        <v>553</v>
      </c>
      <c r="E13" s="3" t="s">
        <v>505</v>
      </c>
      <c r="F13" s="1">
        <v>85267</v>
      </c>
      <c r="G13" s="9" t="s">
        <v>460</v>
      </c>
      <c r="H13" s="25">
        <v>1.2949999999999999</v>
      </c>
      <c r="I13" s="26">
        <v>1.0760000000000001</v>
      </c>
      <c r="J13" s="27">
        <v>94.656714632543668</v>
      </c>
      <c r="K13" s="27">
        <v>628.18229876528164</v>
      </c>
      <c r="L13" s="24">
        <f t="shared" si="2"/>
        <v>6.7563679252350939</v>
      </c>
      <c r="M13" s="24">
        <f t="shared" si="3"/>
        <v>52.304937449232447</v>
      </c>
      <c r="N13" s="24">
        <v>8.7608090250198636</v>
      </c>
      <c r="O13" s="24">
        <v>-20.998481686079568</v>
      </c>
      <c r="P13" s="24">
        <f t="shared" si="4"/>
        <v>9.3172316361393772</v>
      </c>
    </row>
    <row r="14" spans="1:16" x14ac:dyDescent="0.25">
      <c r="A14" s="3">
        <v>47</v>
      </c>
      <c r="B14" s="4">
        <v>20120811</v>
      </c>
      <c r="C14" s="41" t="s">
        <v>550</v>
      </c>
      <c r="D14" s="3" t="s">
        <v>553</v>
      </c>
      <c r="E14" s="3" t="s">
        <v>506</v>
      </c>
      <c r="F14" s="1">
        <v>-2</v>
      </c>
      <c r="G14" s="3" t="s">
        <v>7</v>
      </c>
      <c r="H14" s="25">
        <v>2.7069999999999999</v>
      </c>
      <c r="I14" s="26">
        <v>2.74</v>
      </c>
      <c r="J14" s="27">
        <v>58.023707588965927</v>
      </c>
      <c r="K14" s="27">
        <v>301.76961726916124</v>
      </c>
      <c r="L14" s="24">
        <f t="shared" si="2"/>
        <v>4.1415922618819359</v>
      </c>
      <c r="M14" s="24">
        <f t="shared" si="3"/>
        <v>25.126529331320672</v>
      </c>
      <c r="N14" s="24">
        <v>7.0636943141718209</v>
      </c>
      <c r="O14" s="24">
        <v>-19.482882520808609</v>
      </c>
      <c r="P14" s="24">
        <f t="shared" si="4"/>
        <v>5.9938084141878658</v>
      </c>
    </row>
    <row r="15" spans="1:16" x14ac:dyDescent="0.25">
      <c r="A15" s="3">
        <v>327</v>
      </c>
      <c r="B15" s="4">
        <v>20120813</v>
      </c>
      <c r="C15" s="41" t="s">
        <v>550</v>
      </c>
      <c r="D15" s="3" t="s">
        <v>18</v>
      </c>
      <c r="E15" s="3" t="s">
        <v>505</v>
      </c>
      <c r="F15" s="1">
        <v>164706</v>
      </c>
      <c r="G15" s="9" t="s">
        <v>73</v>
      </c>
      <c r="H15" s="25">
        <v>1.091</v>
      </c>
      <c r="I15" s="26">
        <v>1.17</v>
      </c>
      <c r="J15" s="27">
        <v>141.07107526569726</v>
      </c>
      <c r="K15" s="27">
        <v>734.92950880376986</v>
      </c>
      <c r="L15" s="24">
        <f t="shared" si="2"/>
        <v>10.069313009685743</v>
      </c>
      <c r="M15" s="24">
        <f t="shared" si="3"/>
        <v>61.193131457432962</v>
      </c>
      <c r="N15" s="24">
        <v>14.433203304314766</v>
      </c>
      <c r="O15" s="24">
        <v>-20.883694317508169</v>
      </c>
      <c r="P15" s="24">
        <f t="shared" si="4"/>
        <v>5.6668501101936766</v>
      </c>
    </row>
    <row r="16" spans="1:16" x14ac:dyDescent="0.25">
      <c r="A16" s="3">
        <v>79</v>
      </c>
      <c r="B16" s="4">
        <v>20120813</v>
      </c>
      <c r="C16" s="41" t="s">
        <v>550</v>
      </c>
      <c r="D16" s="3" t="s">
        <v>18</v>
      </c>
      <c r="E16" s="3" t="s">
        <v>505</v>
      </c>
      <c r="F16">
        <v>85268</v>
      </c>
      <c r="G16" s="12" t="s">
        <v>515</v>
      </c>
      <c r="H16" s="25">
        <v>0.80900000000000005</v>
      </c>
      <c r="I16" s="26">
        <v>1.244</v>
      </c>
      <c r="J16" s="27">
        <v>55.304319492832278</v>
      </c>
      <c r="K16" s="27">
        <v>603.58976783419257</v>
      </c>
      <c r="L16" s="24">
        <f t="shared" si="2"/>
        <v>3.9474889002735387</v>
      </c>
      <c r="M16" s="24">
        <f t="shared" si="3"/>
        <v>50.257266264295801</v>
      </c>
      <c r="N16" s="24">
        <v>10.250493229909711</v>
      </c>
      <c r="O16" s="24">
        <v>-23.414312797990259</v>
      </c>
      <c r="P16" s="24">
        <f t="shared" si="4"/>
        <v>8.2795376478999039</v>
      </c>
    </row>
    <row r="17" spans="1:16" x14ac:dyDescent="0.25">
      <c r="A17" s="3">
        <v>334</v>
      </c>
      <c r="B17" s="3">
        <v>20120813</v>
      </c>
      <c r="C17" s="41" t="s">
        <v>550</v>
      </c>
      <c r="D17" s="3" t="s">
        <v>18</v>
      </c>
      <c r="E17" s="3" t="s">
        <v>505</v>
      </c>
      <c r="F17" s="1">
        <v>81035</v>
      </c>
      <c r="G17" s="9" t="s">
        <v>19</v>
      </c>
      <c r="H17" s="25">
        <v>0.90400000000000003</v>
      </c>
      <c r="I17" s="25">
        <v>0.90400000000000003</v>
      </c>
      <c r="J17" s="23">
        <v>88.308213501654507</v>
      </c>
      <c r="K17" s="23">
        <v>364.55268799680488</v>
      </c>
      <c r="L17" s="24">
        <f t="shared" si="2"/>
        <v>6.3032272306677024</v>
      </c>
      <c r="M17" s="24">
        <f t="shared" si="3"/>
        <v>30.354095586744787</v>
      </c>
      <c r="N17" s="23">
        <v>8.8572360105139687</v>
      </c>
      <c r="O17" s="23">
        <v>-18.403756034402477</v>
      </c>
      <c r="P17" s="24">
        <f t="shared" si="4"/>
        <v>4.8156435546318344</v>
      </c>
    </row>
    <row r="18" spans="1:16" x14ac:dyDescent="0.25">
      <c r="A18" s="3">
        <v>331</v>
      </c>
      <c r="B18" s="4">
        <v>20120813</v>
      </c>
      <c r="C18" s="41" t="s">
        <v>550</v>
      </c>
      <c r="D18" s="3" t="s">
        <v>18</v>
      </c>
      <c r="E18" s="3" t="s">
        <v>505</v>
      </c>
      <c r="F18">
        <v>66014</v>
      </c>
      <c r="G18" s="12" t="s">
        <v>517</v>
      </c>
      <c r="H18" s="25">
        <v>1.087</v>
      </c>
      <c r="I18" s="26">
        <v>1.3160000000000001</v>
      </c>
      <c r="J18" s="27">
        <v>98.74791601975943</v>
      </c>
      <c r="K18" s="27">
        <v>628.18229876528164</v>
      </c>
      <c r="L18" s="24">
        <f t="shared" si="2"/>
        <v>7.0483880099756906</v>
      </c>
      <c r="M18" s="24">
        <f t="shared" si="3"/>
        <v>52.304937449232447</v>
      </c>
      <c r="N18" s="24">
        <v>16.66036754686434</v>
      </c>
      <c r="O18" s="24">
        <v>-17.796774594673039</v>
      </c>
      <c r="P18" s="24">
        <f t="shared" si="4"/>
        <v>6.1295210118439307</v>
      </c>
    </row>
    <row r="19" spans="1:16" x14ac:dyDescent="0.25">
      <c r="A19" s="3">
        <v>330</v>
      </c>
      <c r="B19" s="3">
        <v>20120813</v>
      </c>
      <c r="C19" s="41" t="s">
        <v>550</v>
      </c>
      <c r="D19" s="3" t="s">
        <v>18</v>
      </c>
      <c r="E19" s="3" t="s">
        <v>505</v>
      </c>
      <c r="F19" s="1">
        <v>74007</v>
      </c>
      <c r="G19" s="9" t="s">
        <v>75</v>
      </c>
      <c r="H19" s="25">
        <v>1.3680000000000001</v>
      </c>
      <c r="I19" s="25">
        <v>1.3680000000000001</v>
      </c>
      <c r="J19" s="23">
        <v>147.08563947795088</v>
      </c>
      <c r="K19" s="23">
        <v>585.97328306968609</v>
      </c>
      <c r="L19" s="24">
        <f t="shared" si="2"/>
        <v>10.498618092644602</v>
      </c>
      <c r="M19" s="24">
        <f t="shared" si="3"/>
        <v>48.790448215627485</v>
      </c>
      <c r="N19" s="23">
        <v>16.09623409296211</v>
      </c>
      <c r="O19" s="23">
        <v>-16.315099092322541</v>
      </c>
      <c r="P19" s="24">
        <f t="shared" si="4"/>
        <v>4.6473209888271274</v>
      </c>
    </row>
    <row r="20" spans="1:16" x14ac:dyDescent="0.25">
      <c r="A20" s="3">
        <v>325</v>
      </c>
      <c r="B20" s="4">
        <v>20120813</v>
      </c>
      <c r="C20" s="41" t="s">
        <v>550</v>
      </c>
      <c r="D20" s="3" t="s">
        <v>18</v>
      </c>
      <c r="E20" s="3" t="s">
        <v>505</v>
      </c>
      <c r="F20" s="1">
        <v>97775</v>
      </c>
      <c r="G20" s="9" t="s">
        <v>55</v>
      </c>
      <c r="H20" s="25">
        <v>1.0720000000000001</v>
      </c>
      <c r="I20" s="26">
        <v>1.2070000000000001</v>
      </c>
      <c r="J20" s="27">
        <v>66.715190010275322</v>
      </c>
      <c r="K20" s="27">
        <v>559.71989965695116</v>
      </c>
      <c r="L20" s="24">
        <f t="shared" si="2"/>
        <v>4.7619693083708299</v>
      </c>
      <c r="M20" s="24">
        <f t="shared" si="3"/>
        <v>46.60448789816413</v>
      </c>
      <c r="N20" s="24">
        <v>13.071340482225004</v>
      </c>
      <c r="O20" s="24">
        <v>-19.270729219130192</v>
      </c>
      <c r="P20" s="24">
        <f t="shared" si="4"/>
        <v>8.6921790442694444</v>
      </c>
    </row>
    <row r="21" spans="1:16" x14ac:dyDescent="0.25">
      <c r="A21" s="3">
        <v>83</v>
      </c>
      <c r="B21" s="4">
        <v>20120813</v>
      </c>
      <c r="C21" s="41" t="s">
        <v>550</v>
      </c>
      <c r="D21" s="3" t="s">
        <v>18</v>
      </c>
      <c r="E21" s="3" t="s">
        <v>506</v>
      </c>
      <c r="F21" s="1">
        <v>-2</v>
      </c>
      <c r="G21" s="3" t="s">
        <v>7</v>
      </c>
      <c r="H21" s="28"/>
      <c r="I21" s="28"/>
      <c r="J21" s="27">
        <v>73.101123458516767</v>
      </c>
      <c r="K21" s="27">
        <v>2342.9289416917154</v>
      </c>
      <c r="L21" s="24">
        <f t="shared" si="2"/>
        <v>5.2177818314430242</v>
      </c>
      <c r="M21" s="24">
        <f t="shared" si="3"/>
        <v>195.08151054885224</v>
      </c>
      <c r="N21" s="24">
        <v>10.093530955945587</v>
      </c>
      <c r="O21" s="24">
        <v>-23.360419772546983</v>
      </c>
      <c r="P21" s="24"/>
    </row>
    <row r="22" spans="1:16" x14ac:dyDescent="0.25">
      <c r="A22" s="3"/>
      <c r="B22" s="3">
        <v>20120813</v>
      </c>
      <c r="C22" s="41" t="s">
        <v>550</v>
      </c>
      <c r="D22" s="5" t="s">
        <v>18</v>
      </c>
      <c r="E22" s="5" t="s">
        <v>507</v>
      </c>
      <c r="F22" s="5"/>
      <c r="G22" s="5" t="s">
        <v>507</v>
      </c>
      <c r="H22" s="32">
        <v>30.881</v>
      </c>
      <c r="I22" s="32">
        <v>29.742000000000001</v>
      </c>
      <c r="J22" s="22"/>
      <c r="K22" s="22"/>
      <c r="L22" s="31">
        <v>2.8029416367960645</v>
      </c>
      <c r="M22" s="31">
        <v>33.287975484368069</v>
      </c>
      <c r="N22" s="31">
        <v>7.7236529554537663</v>
      </c>
      <c r="O22" s="31">
        <v>-23.480412036405266</v>
      </c>
      <c r="P22" s="23">
        <f>(M22*(H22/I22))/L22</f>
        <v>12.330892570742014</v>
      </c>
    </row>
    <row r="23" spans="1:16" x14ac:dyDescent="0.25">
      <c r="A23" s="3">
        <v>127</v>
      </c>
      <c r="B23" s="4">
        <v>20120823</v>
      </c>
      <c r="C23" s="41" t="s">
        <v>550</v>
      </c>
      <c r="D23" s="3" t="s">
        <v>15</v>
      </c>
      <c r="E23" s="3" t="s">
        <v>506</v>
      </c>
      <c r="F23" s="1">
        <v>-2</v>
      </c>
      <c r="G23" s="3" t="s">
        <v>7</v>
      </c>
      <c r="H23" s="28"/>
      <c r="I23" s="28"/>
      <c r="J23" s="27">
        <v>76.007227381875339</v>
      </c>
      <c r="K23" s="27">
        <v>125.64317671531671</v>
      </c>
      <c r="L23" s="24">
        <f t="shared" ref="L23:L33" si="5">J23/14.01</f>
        <v>5.4252125183351421</v>
      </c>
      <c r="M23" s="24">
        <f t="shared" ref="M23:M33" si="6">K23/12.01</f>
        <v>10.461546770634198</v>
      </c>
      <c r="N23" s="24">
        <v>8.4586967219072573</v>
      </c>
      <c r="O23" s="24">
        <v>-22.348116594672515</v>
      </c>
      <c r="P23" s="24"/>
    </row>
    <row r="24" spans="1:16" x14ac:dyDescent="0.25">
      <c r="A24" s="3">
        <v>379</v>
      </c>
      <c r="B24" s="4">
        <v>20120824</v>
      </c>
      <c r="C24" s="41" t="s">
        <v>550</v>
      </c>
      <c r="D24" s="3" t="s">
        <v>24</v>
      </c>
      <c r="E24" s="3" t="s">
        <v>505</v>
      </c>
      <c r="F24" s="1">
        <v>93321</v>
      </c>
      <c r="G24" s="9" t="s">
        <v>490</v>
      </c>
      <c r="H24" s="25">
        <v>1.0980000000000001</v>
      </c>
      <c r="I24" s="26">
        <v>1.1439999999999999</v>
      </c>
      <c r="J24" s="27">
        <v>85.321068922631454</v>
      </c>
      <c r="K24" s="27">
        <v>631.34848539486882</v>
      </c>
      <c r="L24" s="24">
        <f t="shared" si="5"/>
        <v>6.090012057289897</v>
      </c>
      <c r="M24" s="24">
        <f t="shared" si="6"/>
        <v>52.568566644035705</v>
      </c>
      <c r="N24" s="24">
        <v>11.745180586109759</v>
      </c>
      <c r="O24" s="24">
        <v>-23.955356306952055</v>
      </c>
      <c r="P24" s="24">
        <f t="shared" ref="P24:P32" si="7">(M24*(H24/I24))/L24</f>
        <v>8.2848433029379649</v>
      </c>
    </row>
    <row r="25" spans="1:16" x14ac:dyDescent="0.25">
      <c r="A25" s="3">
        <v>382</v>
      </c>
      <c r="B25" s="3">
        <v>20120824</v>
      </c>
      <c r="C25" s="41" t="s">
        <v>550</v>
      </c>
      <c r="D25" s="3" t="s">
        <v>24</v>
      </c>
      <c r="E25" s="3" t="s">
        <v>505</v>
      </c>
      <c r="F25" s="1">
        <v>81035</v>
      </c>
      <c r="G25" s="9" t="s">
        <v>19</v>
      </c>
      <c r="H25" s="25">
        <v>1.1339999999999999</v>
      </c>
      <c r="I25" s="25">
        <v>1.1339999999999999</v>
      </c>
      <c r="J25" s="23">
        <v>107.2022310404499</v>
      </c>
      <c r="K25" s="23">
        <v>449.35222345727942</v>
      </c>
      <c r="L25" s="24">
        <f t="shared" si="5"/>
        <v>7.651836619589572</v>
      </c>
      <c r="M25" s="24">
        <f t="shared" si="6"/>
        <v>37.414839588449581</v>
      </c>
      <c r="N25" s="23">
        <v>9.1776912180244974</v>
      </c>
      <c r="O25" s="23">
        <v>-19.459895324986039</v>
      </c>
      <c r="P25" s="24">
        <f t="shared" si="7"/>
        <v>4.8896547911991926</v>
      </c>
    </row>
    <row r="26" spans="1:16" x14ac:dyDescent="0.25">
      <c r="A26" s="3">
        <v>384</v>
      </c>
      <c r="B26" s="3">
        <v>20120824</v>
      </c>
      <c r="C26" s="41" t="s">
        <v>550</v>
      </c>
      <c r="D26" s="3" t="s">
        <v>24</v>
      </c>
      <c r="E26" s="3" t="s">
        <v>505</v>
      </c>
      <c r="F26" s="1">
        <v>74007</v>
      </c>
      <c r="G26" s="9" t="s">
        <v>75</v>
      </c>
      <c r="H26" s="25">
        <v>1.079</v>
      </c>
      <c r="I26" s="25">
        <v>1.079</v>
      </c>
      <c r="J26" s="23">
        <v>114.97089840606282</v>
      </c>
      <c r="K26" s="23">
        <v>434.05882158851603</v>
      </c>
      <c r="L26" s="24">
        <f t="shared" si="5"/>
        <v>8.2063453537518072</v>
      </c>
      <c r="M26" s="24">
        <f t="shared" si="6"/>
        <v>36.141450590217822</v>
      </c>
      <c r="N26" s="23">
        <v>14.772171892844964</v>
      </c>
      <c r="O26" s="23">
        <v>-17.960148281978164</v>
      </c>
      <c r="P26" s="24">
        <f t="shared" si="7"/>
        <v>4.4040859886178856</v>
      </c>
    </row>
    <row r="27" spans="1:16" x14ac:dyDescent="0.25">
      <c r="A27" s="3">
        <v>378</v>
      </c>
      <c r="B27" s="3">
        <v>20120824</v>
      </c>
      <c r="C27" s="41" t="s">
        <v>550</v>
      </c>
      <c r="D27" s="3" t="s">
        <v>24</v>
      </c>
      <c r="E27" s="3" t="s">
        <v>505</v>
      </c>
      <c r="F27" s="1">
        <v>97775</v>
      </c>
      <c r="G27" s="9" t="s">
        <v>55</v>
      </c>
      <c r="H27" s="25">
        <v>0.97299999999999998</v>
      </c>
      <c r="I27" s="25">
        <v>0.97299999999999998</v>
      </c>
      <c r="J27" s="23">
        <v>119.40719775067403</v>
      </c>
      <c r="K27" s="23">
        <v>392.89608240101461</v>
      </c>
      <c r="L27" s="24">
        <f t="shared" si="5"/>
        <v>8.5229976981209159</v>
      </c>
      <c r="M27" s="24">
        <f t="shared" si="6"/>
        <v>32.714078468027864</v>
      </c>
      <c r="N27" s="23">
        <v>14.547466492624469</v>
      </c>
      <c r="O27" s="23">
        <v>-18.390971440445224</v>
      </c>
      <c r="P27" s="24">
        <f t="shared" si="7"/>
        <v>3.8383300837028749</v>
      </c>
    </row>
    <row r="28" spans="1:16" x14ac:dyDescent="0.25">
      <c r="A28" s="3" t="s">
        <v>39</v>
      </c>
      <c r="B28" s="3">
        <v>20120819</v>
      </c>
      <c r="C28" s="41" t="s">
        <v>550</v>
      </c>
      <c r="D28" s="3" t="s">
        <v>29</v>
      </c>
      <c r="E28" s="3" t="s">
        <v>505</v>
      </c>
      <c r="F28" s="1">
        <v>93321</v>
      </c>
      <c r="G28" s="9" t="s">
        <v>490</v>
      </c>
      <c r="H28" s="25">
        <v>1.024</v>
      </c>
      <c r="I28" s="22" t="s">
        <v>40</v>
      </c>
      <c r="J28" s="27">
        <v>67.875502266224629</v>
      </c>
      <c r="K28" s="23">
        <v>490.51333954395869</v>
      </c>
      <c r="L28" s="24">
        <f t="shared" si="5"/>
        <v>4.8447895978747058</v>
      </c>
      <c r="M28" s="24">
        <f t="shared" si="6"/>
        <v>40.842076564859177</v>
      </c>
      <c r="N28" s="24">
        <v>10.838228940818446</v>
      </c>
      <c r="O28" s="23">
        <v>-25.019766259804566</v>
      </c>
      <c r="P28" s="24">
        <f t="shared" si="7"/>
        <v>8.405477832905115</v>
      </c>
    </row>
    <row r="29" spans="1:16" x14ac:dyDescent="0.25">
      <c r="A29" s="3">
        <v>155</v>
      </c>
      <c r="B29" s="4">
        <v>20120819</v>
      </c>
      <c r="C29" s="41" t="s">
        <v>550</v>
      </c>
      <c r="D29" s="3" t="s">
        <v>29</v>
      </c>
      <c r="E29" s="3" t="s">
        <v>505</v>
      </c>
      <c r="F29">
        <v>85268</v>
      </c>
      <c r="G29" s="12" t="s">
        <v>515</v>
      </c>
      <c r="H29" s="25">
        <v>1.304</v>
      </c>
      <c r="I29" s="26">
        <v>0.82299999999999995</v>
      </c>
      <c r="J29" s="27">
        <v>91.153292315253623</v>
      </c>
      <c r="K29" s="27">
        <v>392.70242413242511</v>
      </c>
      <c r="L29" s="24">
        <f t="shared" si="5"/>
        <v>6.5063020924520787</v>
      </c>
      <c r="M29" s="24">
        <f t="shared" si="6"/>
        <v>32.697953716271869</v>
      </c>
      <c r="N29" s="24">
        <v>11.20783075429677</v>
      </c>
      <c r="O29" s="24">
        <v>-21.539807139242004</v>
      </c>
      <c r="P29" s="24">
        <f t="shared" si="7"/>
        <v>7.9627688145439546</v>
      </c>
    </row>
    <row r="30" spans="1:16" x14ac:dyDescent="0.25">
      <c r="A30" s="3">
        <v>434</v>
      </c>
      <c r="B30" s="3">
        <v>20120819</v>
      </c>
      <c r="C30" s="41" t="s">
        <v>550</v>
      </c>
      <c r="D30" s="3" t="s">
        <v>29</v>
      </c>
      <c r="E30" s="3" t="s">
        <v>505</v>
      </c>
      <c r="F30" s="1">
        <v>81035</v>
      </c>
      <c r="G30" s="9" t="s">
        <v>19</v>
      </c>
      <c r="H30" s="25">
        <v>1.1839999999999999</v>
      </c>
      <c r="I30" s="25">
        <v>1.1839999999999999</v>
      </c>
      <c r="J30" s="23">
        <v>103.31544249938419</v>
      </c>
      <c r="K30" s="23">
        <v>476.66281571840136</v>
      </c>
      <c r="L30" s="24">
        <f t="shared" si="5"/>
        <v>7.374407030648408</v>
      </c>
      <c r="M30" s="24">
        <f t="shared" si="6"/>
        <v>39.688827287127509</v>
      </c>
      <c r="N30" s="23">
        <v>9.6858839783968218</v>
      </c>
      <c r="O30" s="23">
        <v>-19.400775184998626</v>
      </c>
      <c r="P30" s="24">
        <f t="shared" si="7"/>
        <v>5.3819686277389813</v>
      </c>
    </row>
    <row r="31" spans="1:16" x14ac:dyDescent="0.25">
      <c r="A31" s="3" t="s">
        <v>60</v>
      </c>
      <c r="B31" s="3">
        <v>20120819</v>
      </c>
      <c r="C31" s="41" t="s">
        <v>550</v>
      </c>
      <c r="D31" s="3" t="s">
        <v>29</v>
      </c>
      <c r="E31" s="3" t="s">
        <v>505</v>
      </c>
      <c r="F31" s="1">
        <v>66013</v>
      </c>
      <c r="G31" s="9" t="s">
        <v>61</v>
      </c>
      <c r="H31" s="25">
        <v>1.2110000000000001</v>
      </c>
      <c r="I31" s="22" t="s">
        <v>62</v>
      </c>
      <c r="J31" s="27">
        <v>122.79447677721693</v>
      </c>
      <c r="K31" s="23">
        <v>468.63220782478879</v>
      </c>
      <c r="L31" s="24">
        <f t="shared" si="5"/>
        <v>8.7647735030133429</v>
      </c>
      <c r="M31" s="24">
        <f t="shared" si="6"/>
        <v>39.020167179416219</v>
      </c>
      <c r="N31" s="24">
        <v>12.926149276627362</v>
      </c>
      <c r="O31" s="23">
        <v>-20.064541852432658</v>
      </c>
      <c r="P31" s="24">
        <f t="shared" si="7"/>
        <v>5.423831473136473</v>
      </c>
    </row>
    <row r="32" spans="1:16" x14ac:dyDescent="0.25">
      <c r="A32" s="3">
        <v>428</v>
      </c>
      <c r="B32" s="3">
        <v>20120819</v>
      </c>
      <c r="C32" s="41" t="s">
        <v>550</v>
      </c>
      <c r="D32" s="3" t="s">
        <v>29</v>
      </c>
      <c r="E32" s="3" t="s">
        <v>505</v>
      </c>
      <c r="F32" s="1">
        <v>97775</v>
      </c>
      <c r="G32" s="9" t="s">
        <v>55</v>
      </c>
      <c r="H32" s="25">
        <v>0.85299999999999998</v>
      </c>
      <c r="I32" s="25">
        <v>0.85299999999999998</v>
      </c>
      <c r="J32" s="23">
        <v>95.536955700734239</v>
      </c>
      <c r="K32" s="23">
        <v>309.26573167732113</v>
      </c>
      <c r="L32" s="24">
        <f t="shared" si="5"/>
        <v>6.8191974090459846</v>
      </c>
      <c r="M32" s="24">
        <f t="shared" si="6"/>
        <v>25.750685401941809</v>
      </c>
      <c r="N32" s="23">
        <v>14.452910960939526</v>
      </c>
      <c r="O32" s="23">
        <v>-18.463128319643875</v>
      </c>
      <c r="P32" s="24">
        <f t="shared" si="7"/>
        <v>3.7762047140301758</v>
      </c>
    </row>
    <row r="33" spans="1:16" x14ac:dyDescent="0.25">
      <c r="A33" s="3">
        <v>157</v>
      </c>
      <c r="B33" s="4">
        <v>20120819</v>
      </c>
      <c r="C33" s="41" t="s">
        <v>550</v>
      </c>
      <c r="D33" s="3" t="s">
        <v>29</v>
      </c>
      <c r="E33" s="3" t="s">
        <v>506</v>
      </c>
      <c r="F33" s="1">
        <v>-2</v>
      </c>
      <c r="G33" s="3" t="s">
        <v>7</v>
      </c>
      <c r="H33" s="28"/>
      <c r="I33" s="28"/>
      <c r="J33" s="27">
        <v>256.09144600131901</v>
      </c>
      <c r="K33" s="27">
        <v>804.5477731688992</v>
      </c>
      <c r="L33" s="24">
        <f t="shared" si="5"/>
        <v>18.279189578966381</v>
      </c>
      <c r="M33" s="24">
        <f t="shared" si="6"/>
        <v>66.98982291164856</v>
      </c>
      <c r="N33" s="24">
        <v>8.7504321343570144</v>
      </c>
      <c r="O33" s="24">
        <v>-22.264277356315912</v>
      </c>
      <c r="P33" s="24"/>
    </row>
    <row r="34" spans="1:16" x14ac:dyDescent="0.25">
      <c r="A34" s="3"/>
      <c r="B34" s="3">
        <v>20120819</v>
      </c>
      <c r="C34" s="41" t="s">
        <v>550</v>
      </c>
      <c r="D34" s="5" t="s">
        <v>29</v>
      </c>
      <c r="E34" s="5" t="s">
        <v>507</v>
      </c>
      <c r="F34" s="5"/>
      <c r="G34" s="5" t="s">
        <v>507</v>
      </c>
      <c r="H34" s="32">
        <v>30.007999999999999</v>
      </c>
      <c r="I34" s="32">
        <v>27.989000000000001</v>
      </c>
      <c r="J34" s="22"/>
      <c r="K34" s="22"/>
      <c r="L34" s="31">
        <v>2.2873135633789974</v>
      </c>
      <c r="M34" s="31">
        <v>37.878719870496319</v>
      </c>
      <c r="N34" s="31">
        <v>7.6524561830664783</v>
      </c>
      <c r="O34" s="31">
        <v>-23.803114924617102</v>
      </c>
      <c r="P34" s="23">
        <f t="shared" ref="P34:P39" si="8">(M34*(H34/I34))/L34</f>
        <v>17.754941967026287</v>
      </c>
    </row>
    <row r="35" spans="1:16" x14ac:dyDescent="0.25">
      <c r="A35" s="3" t="s">
        <v>89</v>
      </c>
      <c r="B35" s="3">
        <v>20120814</v>
      </c>
      <c r="C35" s="41" t="s">
        <v>550</v>
      </c>
      <c r="D35" s="3" t="s">
        <v>12</v>
      </c>
      <c r="E35" s="3" t="s">
        <v>505</v>
      </c>
      <c r="F35" s="1">
        <v>164706</v>
      </c>
      <c r="G35" s="9" t="s">
        <v>73</v>
      </c>
      <c r="H35" s="25">
        <v>1.3180000000000001</v>
      </c>
      <c r="I35" s="22" t="s">
        <v>90</v>
      </c>
      <c r="J35" s="27">
        <v>153.49850102693796</v>
      </c>
      <c r="K35" s="23">
        <v>660.55939396273118</v>
      </c>
      <c r="L35" s="24">
        <f t="shared" ref="L35:L40" si="9">J35/14.01</f>
        <v>10.956352678582295</v>
      </c>
      <c r="M35" s="24">
        <f t="shared" ref="M35:M40" si="10">K35/12.01</f>
        <v>55.000782178412258</v>
      </c>
      <c r="N35" s="24">
        <v>15.99029466667201</v>
      </c>
      <c r="O35" s="23">
        <v>-21.683059197114421</v>
      </c>
      <c r="P35" s="24">
        <f t="shared" si="8"/>
        <v>5.1170510253963872</v>
      </c>
    </row>
    <row r="36" spans="1:16" x14ac:dyDescent="0.25">
      <c r="A36" s="3">
        <v>25</v>
      </c>
      <c r="B36" s="4">
        <v>20120814</v>
      </c>
      <c r="C36" s="41" t="s">
        <v>550</v>
      </c>
      <c r="D36" s="3" t="s">
        <v>12</v>
      </c>
      <c r="E36" s="3" t="s">
        <v>505</v>
      </c>
      <c r="F36" s="1">
        <v>85267</v>
      </c>
      <c r="G36" s="9" t="s">
        <v>460</v>
      </c>
      <c r="H36" s="25">
        <v>0.95099999999999996</v>
      </c>
      <c r="I36" s="26">
        <v>1.07</v>
      </c>
      <c r="J36" s="27">
        <v>37.069623851586236</v>
      </c>
      <c r="K36" s="27">
        <v>414.83620434844539</v>
      </c>
      <c r="L36" s="24">
        <f t="shared" si="9"/>
        <v>2.6459403177434857</v>
      </c>
      <c r="M36" s="24">
        <f t="shared" si="10"/>
        <v>34.540899612693202</v>
      </c>
      <c r="N36" s="24">
        <v>11.100332255498154</v>
      </c>
      <c r="O36" s="24">
        <v>-22.694662634683489</v>
      </c>
      <c r="P36" s="24">
        <f t="shared" si="8"/>
        <v>11.602466945478719</v>
      </c>
    </row>
    <row r="37" spans="1:16" x14ac:dyDescent="0.25">
      <c r="A37" s="3">
        <v>348</v>
      </c>
      <c r="B37" s="3">
        <v>20120814</v>
      </c>
      <c r="C37" s="41" t="s">
        <v>550</v>
      </c>
      <c r="D37" s="3" t="s">
        <v>12</v>
      </c>
      <c r="E37" s="3" t="s">
        <v>505</v>
      </c>
      <c r="F37" s="1">
        <v>81035</v>
      </c>
      <c r="G37" s="9" t="s">
        <v>19</v>
      </c>
      <c r="H37" s="25">
        <v>1.115</v>
      </c>
      <c r="I37" s="25">
        <v>1.115</v>
      </c>
      <c r="J37" s="23">
        <v>113.86148957558899</v>
      </c>
      <c r="K37" s="23">
        <v>481.47480064460348</v>
      </c>
      <c r="L37" s="24">
        <f t="shared" si="9"/>
        <v>8.1271584279506772</v>
      </c>
      <c r="M37" s="24">
        <f t="shared" si="10"/>
        <v>40.08949214359729</v>
      </c>
      <c r="N37" s="23">
        <v>10.102925908577019</v>
      </c>
      <c r="O37" s="23">
        <v>-18.306148310760751</v>
      </c>
      <c r="P37" s="24">
        <f t="shared" si="8"/>
        <v>4.9327809343205029</v>
      </c>
    </row>
    <row r="38" spans="1:16" x14ac:dyDescent="0.25">
      <c r="A38" s="3">
        <v>351</v>
      </c>
      <c r="B38" s="4">
        <v>20120814</v>
      </c>
      <c r="C38" s="41" t="s">
        <v>550</v>
      </c>
      <c r="D38" s="3" t="s">
        <v>12</v>
      </c>
      <c r="E38" s="3" t="s">
        <v>505</v>
      </c>
      <c r="F38" s="1">
        <v>66013</v>
      </c>
      <c r="G38" s="9" t="s">
        <v>61</v>
      </c>
      <c r="H38" s="22">
        <v>1.2150000000000001</v>
      </c>
      <c r="I38" s="26">
        <v>0.96499999999999997</v>
      </c>
      <c r="J38" s="29">
        <v>141.07</v>
      </c>
      <c r="K38" s="27">
        <v>458.88371608968072</v>
      </c>
      <c r="L38" s="24">
        <f t="shared" si="9"/>
        <v>10.069236259814417</v>
      </c>
      <c r="M38" s="24">
        <f t="shared" si="10"/>
        <v>38.208469283070833</v>
      </c>
      <c r="N38" s="23">
        <v>14.62</v>
      </c>
      <c r="O38" s="24">
        <v>-18.813064564379005</v>
      </c>
      <c r="P38" s="24">
        <f t="shared" si="8"/>
        <v>4.7776251558266134</v>
      </c>
    </row>
    <row r="39" spans="1:16" x14ac:dyDescent="0.25">
      <c r="A39" s="3" t="s">
        <v>69</v>
      </c>
      <c r="B39" s="3">
        <v>20120814</v>
      </c>
      <c r="C39" s="41" t="s">
        <v>550</v>
      </c>
      <c r="D39" s="3" t="s">
        <v>12</v>
      </c>
      <c r="E39" s="3" t="s">
        <v>505</v>
      </c>
      <c r="F39" s="1">
        <v>97775</v>
      </c>
      <c r="G39" s="9" t="s">
        <v>55</v>
      </c>
      <c r="H39" s="25">
        <v>0.83099999999999996</v>
      </c>
      <c r="I39" s="22" t="s">
        <v>70</v>
      </c>
      <c r="J39" s="27">
        <v>53.858603015795843</v>
      </c>
      <c r="K39" s="23">
        <v>464.57209706048695</v>
      </c>
      <c r="L39" s="24">
        <f t="shared" si="9"/>
        <v>3.8442971460239717</v>
      </c>
      <c r="M39" s="24">
        <f t="shared" si="10"/>
        <v>38.682106333096336</v>
      </c>
      <c r="N39" s="24">
        <v>13.671401688171937</v>
      </c>
      <c r="O39" s="23">
        <v>-19.34244461366341</v>
      </c>
      <c r="P39" s="24">
        <f t="shared" si="8"/>
        <v>8.3700624972377167</v>
      </c>
    </row>
    <row r="40" spans="1:16" x14ac:dyDescent="0.25">
      <c r="A40" s="3">
        <v>19</v>
      </c>
      <c r="B40" s="4">
        <v>20120814</v>
      </c>
      <c r="C40" s="41" t="s">
        <v>550</v>
      </c>
      <c r="D40" s="3" t="s">
        <v>12</v>
      </c>
      <c r="E40" s="3" t="s">
        <v>506</v>
      </c>
      <c r="F40" s="1">
        <v>-2</v>
      </c>
      <c r="G40" s="3" t="s">
        <v>7</v>
      </c>
      <c r="H40" s="28"/>
      <c r="I40" s="28"/>
      <c r="J40" s="27">
        <v>389.24240569488774</v>
      </c>
      <c r="K40" s="27">
        <v>1672.3805582464797</v>
      </c>
      <c r="L40" s="24">
        <f t="shared" si="9"/>
        <v>27.783183846887063</v>
      </c>
      <c r="M40" s="24">
        <f t="shared" si="10"/>
        <v>139.24900568247125</v>
      </c>
      <c r="N40" s="24">
        <v>8.2395363240317394</v>
      </c>
      <c r="O40" s="24">
        <v>-22.004684676979707</v>
      </c>
      <c r="P40" s="24"/>
    </row>
    <row r="41" spans="1:16" x14ac:dyDescent="0.25">
      <c r="A41" s="3"/>
      <c r="B41" s="3">
        <v>20120814</v>
      </c>
      <c r="C41" s="41" t="s">
        <v>550</v>
      </c>
      <c r="D41" s="5" t="s">
        <v>12</v>
      </c>
      <c r="E41" s="5" t="s">
        <v>507</v>
      </c>
      <c r="F41" s="5"/>
      <c r="G41" s="5" t="s">
        <v>507</v>
      </c>
      <c r="H41" s="32">
        <v>29.88</v>
      </c>
      <c r="I41" s="32">
        <v>28.143000000000001</v>
      </c>
      <c r="J41" s="22"/>
      <c r="K41" s="22"/>
      <c r="L41" s="31">
        <v>3.3902330461370447</v>
      </c>
      <c r="M41" s="31">
        <v>21.395115701086397</v>
      </c>
      <c r="N41" s="31">
        <v>7.6334569331159523</v>
      </c>
      <c r="O41" s="31">
        <v>-23.386576816671798</v>
      </c>
      <c r="P41" s="23">
        <f t="shared" ref="P41:P69" si="11">(M41*(H41/I41))/L41</f>
        <v>6.7003160569303972</v>
      </c>
    </row>
    <row r="42" spans="1:16" x14ac:dyDescent="0.25">
      <c r="A42" s="3" t="s">
        <v>80</v>
      </c>
      <c r="B42" s="3">
        <v>20120817</v>
      </c>
      <c r="C42" s="41" t="s">
        <v>550</v>
      </c>
      <c r="D42" s="3" t="s">
        <v>9</v>
      </c>
      <c r="E42" s="3" t="s">
        <v>505</v>
      </c>
      <c r="F42" s="1">
        <v>164706</v>
      </c>
      <c r="G42" s="9" t="s">
        <v>73</v>
      </c>
      <c r="H42" s="25">
        <v>1.2849999999999999</v>
      </c>
      <c r="I42" s="22" t="s">
        <v>81</v>
      </c>
      <c r="J42" s="27">
        <v>141.07107526569726</v>
      </c>
      <c r="K42" s="23">
        <v>695.11739170477824</v>
      </c>
      <c r="L42" s="24">
        <f>J42/14.01</f>
        <v>10.069313009685743</v>
      </c>
      <c r="M42" s="24">
        <f>K42/12.01</f>
        <v>57.87821746084748</v>
      </c>
      <c r="N42" s="24">
        <v>14.742964451964735</v>
      </c>
      <c r="O42" s="23">
        <v>-21.097452932328384</v>
      </c>
      <c r="P42" s="24">
        <f t="shared" si="11"/>
        <v>5.423021496683635</v>
      </c>
    </row>
    <row r="43" spans="1:16" x14ac:dyDescent="0.25">
      <c r="A43" s="3">
        <v>195</v>
      </c>
      <c r="B43" s="4">
        <v>20120817</v>
      </c>
      <c r="C43" s="41" t="s">
        <v>550</v>
      </c>
      <c r="D43" s="3" t="s">
        <v>9</v>
      </c>
      <c r="E43" s="3" t="s">
        <v>505</v>
      </c>
      <c r="F43">
        <v>85268</v>
      </c>
      <c r="G43" s="12" t="s">
        <v>515</v>
      </c>
      <c r="H43" s="25">
        <v>0.93400000000000005</v>
      </c>
      <c r="I43" s="26">
        <v>1.0029999999999999</v>
      </c>
      <c r="J43" s="27">
        <v>47.965596414628749</v>
      </c>
      <c r="K43" s="27">
        <v>403.36858553998457</v>
      </c>
      <c r="L43" s="24">
        <f>J43/14.01</f>
        <v>3.4236685520791399</v>
      </c>
      <c r="M43" s="24">
        <f>K43/12.01</f>
        <v>33.586060411322613</v>
      </c>
      <c r="N43" s="24">
        <v>10.569851826472391</v>
      </c>
      <c r="O43" s="24">
        <v>-22.757149672435702</v>
      </c>
      <c r="P43" s="24">
        <f t="shared" si="11"/>
        <v>9.135099758384472</v>
      </c>
    </row>
    <row r="44" spans="1:16" x14ac:dyDescent="0.25">
      <c r="A44" s="3">
        <v>404</v>
      </c>
      <c r="B44" s="3">
        <v>20120817</v>
      </c>
      <c r="C44" s="41" t="s">
        <v>550</v>
      </c>
      <c r="D44" s="3" t="s">
        <v>9</v>
      </c>
      <c r="E44" s="3" t="s">
        <v>505</v>
      </c>
      <c r="F44" s="1">
        <v>74007</v>
      </c>
      <c r="G44" s="9" t="s">
        <v>75</v>
      </c>
      <c r="H44" s="25">
        <v>1.2909999999999999</v>
      </c>
      <c r="I44" s="25">
        <v>1.2909999999999999</v>
      </c>
      <c r="J44" s="23">
        <v>137.13101949257569</v>
      </c>
      <c r="K44" s="23">
        <v>507.10056138480769</v>
      </c>
      <c r="L44" s="24">
        <f>J44/14.01</f>
        <v>9.7880813342309558</v>
      </c>
      <c r="M44" s="24">
        <f>K44/12.01</f>
        <v>42.223194120300391</v>
      </c>
      <c r="N44" s="23">
        <v>14.929727284977764</v>
      </c>
      <c r="O44" s="23">
        <v>-18.116852271645989</v>
      </c>
      <c r="P44" s="24">
        <f t="shared" si="11"/>
        <v>4.3137355196096605</v>
      </c>
    </row>
    <row r="45" spans="1:16" x14ac:dyDescent="0.25">
      <c r="A45" s="3">
        <v>201</v>
      </c>
      <c r="B45" s="4">
        <v>20120817</v>
      </c>
      <c r="C45" s="41" t="s">
        <v>550</v>
      </c>
      <c r="D45" s="3" t="s">
        <v>9</v>
      </c>
      <c r="E45" s="3" t="s">
        <v>506</v>
      </c>
      <c r="F45" s="1">
        <v>-2</v>
      </c>
      <c r="G45" s="3" t="s">
        <v>7</v>
      </c>
      <c r="H45" s="25">
        <v>3.6960000000000002</v>
      </c>
      <c r="I45" s="26">
        <v>3.3250000000000002</v>
      </c>
      <c r="J45" s="27">
        <v>143.43530811590801</v>
      </c>
      <c r="K45" s="27">
        <v>702.16207598165602</v>
      </c>
      <c r="L45" s="24">
        <f>J45/14.01</f>
        <v>10.238066246674377</v>
      </c>
      <c r="M45" s="24">
        <f>K45/12.01</f>
        <v>58.464785677073777</v>
      </c>
      <c r="N45" s="24">
        <v>7.2754720590375594</v>
      </c>
      <c r="O45" s="24">
        <v>-22.084303918749445</v>
      </c>
      <c r="P45" s="24">
        <f t="shared" si="11"/>
        <v>6.3477050602355769</v>
      </c>
    </row>
    <row r="46" spans="1:16" x14ac:dyDescent="0.25">
      <c r="A46" s="3"/>
      <c r="B46" s="3">
        <v>20120817</v>
      </c>
      <c r="C46" s="41" t="s">
        <v>550</v>
      </c>
      <c r="D46" s="5" t="s">
        <v>9</v>
      </c>
      <c r="E46" s="5" t="s">
        <v>507</v>
      </c>
      <c r="F46" s="5"/>
      <c r="G46" s="5" t="s">
        <v>507</v>
      </c>
      <c r="H46" s="32">
        <v>28.712</v>
      </c>
      <c r="I46" s="32">
        <v>29.257999999999999</v>
      </c>
      <c r="J46" s="22"/>
      <c r="K46" s="22"/>
      <c r="L46" s="31">
        <v>3.9045897811950501</v>
      </c>
      <c r="M46" s="31">
        <v>20.392410975914682</v>
      </c>
      <c r="N46" s="31">
        <v>8.095226539361704</v>
      </c>
      <c r="O46" s="31">
        <v>-23.269895131022377</v>
      </c>
      <c r="P46" s="23">
        <f t="shared" si="11"/>
        <v>5.1252136184169812</v>
      </c>
    </row>
    <row r="47" spans="1:16" x14ac:dyDescent="0.25">
      <c r="A47" s="3">
        <v>275</v>
      </c>
      <c r="B47" s="4">
        <v>20120820</v>
      </c>
      <c r="C47" s="41" t="s">
        <v>550</v>
      </c>
      <c r="D47" s="3" t="s">
        <v>11</v>
      </c>
      <c r="E47" s="3" t="s">
        <v>505</v>
      </c>
      <c r="F47" s="1">
        <v>94230</v>
      </c>
      <c r="G47" s="9" t="s">
        <v>491</v>
      </c>
      <c r="H47" s="25">
        <v>1.1779999999999999</v>
      </c>
      <c r="I47" s="26">
        <v>1.29</v>
      </c>
      <c r="J47" s="27">
        <v>96.409575620421535</v>
      </c>
      <c r="K47" s="27">
        <v>695.90053686895044</v>
      </c>
      <c r="L47" s="24">
        <f t="shared" ref="L47:L70" si="12">J47/14.01</f>
        <v>6.8814829136632074</v>
      </c>
      <c r="M47" s="24">
        <f t="shared" ref="M47:M70" si="13">K47/12.01</f>
        <v>57.943425218064149</v>
      </c>
      <c r="N47" s="24">
        <v>15.458071515516707</v>
      </c>
      <c r="O47" s="24">
        <v>-21.359357336904804</v>
      </c>
      <c r="P47" s="24">
        <f t="shared" si="11"/>
        <v>7.6891389379648034</v>
      </c>
    </row>
    <row r="48" spans="1:16" x14ac:dyDescent="0.25">
      <c r="A48" s="3">
        <v>273</v>
      </c>
      <c r="B48" s="4">
        <v>20120820</v>
      </c>
      <c r="C48" s="41" t="s">
        <v>550</v>
      </c>
      <c r="D48" s="3" t="s">
        <v>11</v>
      </c>
      <c r="E48" s="3" t="s">
        <v>505</v>
      </c>
      <c r="F48">
        <v>97160</v>
      </c>
      <c r="G48" s="9" t="s">
        <v>502</v>
      </c>
      <c r="H48" s="25">
        <v>1.0369999999999999</v>
      </c>
      <c r="I48" s="26">
        <v>1.1719999999999999</v>
      </c>
      <c r="J48" s="27">
        <v>123.38276688235723</v>
      </c>
      <c r="K48" s="27">
        <v>580.49631528565089</v>
      </c>
      <c r="L48" s="24">
        <f t="shared" si="12"/>
        <v>8.8067642314316377</v>
      </c>
      <c r="M48" s="24">
        <f t="shared" si="13"/>
        <v>48.334414261919306</v>
      </c>
      <c r="N48" s="24">
        <v>16.055569381134799</v>
      </c>
      <c r="O48" s="24">
        <v>-20.296238020867154</v>
      </c>
      <c r="P48" s="24">
        <f t="shared" si="11"/>
        <v>4.8561404035600368</v>
      </c>
    </row>
    <row r="49" spans="1:16" x14ac:dyDescent="0.25">
      <c r="A49" s="3">
        <v>278</v>
      </c>
      <c r="B49" s="3">
        <v>20120820</v>
      </c>
      <c r="C49" s="41" t="s">
        <v>550</v>
      </c>
      <c r="D49" s="3" t="s">
        <v>11</v>
      </c>
      <c r="E49" s="3" t="s">
        <v>505</v>
      </c>
      <c r="F49" s="1">
        <v>80831</v>
      </c>
      <c r="G49" s="9" t="s">
        <v>50</v>
      </c>
      <c r="H49" s="25">
        <v>1.0840000000000001</v>
      </c>
      <c r="I49" s="25">
        <v>1.0840000000000001</v>
      </c>
      <c r="J49" s="24">
        <v>95.536955700734239</v>
      </c>
      <c r="K49" s="24">
        <v>459.80307565009934</v>
      </c>
      <c r="L49" s="24">
        <f t="shared" si="12"/>
        <v>6.8191974090459846</v>
      </c>
      <c r="M49" s="24">
        <f t="shared" si="13"/>
        <v>38.285018788517846</v>
      </c>
      <c r="N49" s="24">
        <v>11.774224635050373</v>
      </c>
      <c r="O49" s="24">
        <v>-20.625342428117484</v>
      </c>
      <c r="P49" s="24">
        <f t="shared" si="11"/>
        <v>5.6142998203470365</v>
      </c>
    </row>
    <row r="50" spans="1:16" x14ac:dyDescent="0.25">
      <c r="A50" s="3">
        <v>279</v>
      </c>
      <c r="B50" s="4">
        <v>20120820</v>
      </c>
      <c r="C50" s="41" t="s">
        <v>550</v>
      </c>
      <c r="D50" s="3" t="s">
        <v>11</v>
      </c>
      <c r="E50" s="3" t="s">
        <v>505</v>
      </c>
      <c r="F50" s="1">
        <v>164706</v>
      </c>
      <c r="G50" s="9" t="s">
        <v>73</v>
      </c>
      <c r="H50" s="25">
        <v>1.032</v>
      </c>
      <c r="I50" s="26">
        <v>0.94299999999999995</v>
      </c>
      <c r="J50" s="27">
        <v>122.2062718446124</v>
      </c>
      <c r="K50" s="27">
        <v>462.94734843796897</v>
      </c>
      <c r="L50" s="24">
        <f t="shared" si="12"/>
        <v>8.7227888540051683</v>
      </c>
      <c r="M50" s="24">
        <f t="shared" si="13"/>
        <v>38.546823350372108</v>
      </c>
      <c r="N50" s="24">
        <v>14.323490009613215</v>
      </c>
      <c r="O50" s="24">
        <v>-20.79259702371214</v>
      </c>
      <c r="P50" s="24">
        <f t="shared" si="11"/>
        <v>4.8361664309572534</v>
      </c>
    </row>
    <row r="51" spans="1:16" x14ac:dyDescent="0.25">
      <c r="A51" s="3">
        <v>282</v>
      </c>
      <c r="B51" s="3">
        <v>20120820</v>
      </c>
      <c r="C51" s="41" t="s">
        <v>550</v>
      </c>
      <c r="D51" s="3" t="s">
        <v>11</v>
      </c>
      <c r="E51" s="3" t="s">
        <v>505</v>
      </c>
      <c r="F51">
        <v>73776</v>
      </c>
      <c r="G51" s="9" t="s">
        <v>88</v>
      </c>
      <c r="H51" s="25">
        <v>1.2270000000000001</v>
      </c>
      <c r="I51" s="25">
        <v>1.2270000000000001</v>
      </c>
      <c r="J51" s="24">
        <v>158.68568572677742</v>
      </c>
      <c r="K51" s="24">
        <v>540.63684130684317</v>
      </c>
      <c r="L51" s="24">
        <f t="shared" si="12"/>
        <v>11.326601408049781</v>
      </c>
      <c r="M51" s="24">
        <f t="shared" si="13"/>
        <v>45.015557144616416</v>
      </c>
      <c r="N51" s="24">
        <v>15.432198030446667</v>
      </c>
      <c r="O51" s="24">
        <v>-17.916689952716933</v>
      </c>
      <c r="P51" s="24">
        <f t="shared" si="11"/>
        <v>3.9743216453811114</v>
      </c>
    </row>
    <row r="52" spans="1:16" x14ac:dyDescent="0.25">
      <c r="A52" s="3">
        <v>105</v>
      </c>
      <c r="B52" s="4">
        <v>20120820</v>
      </c>
      <c r="C52" s="41" t="s">
        <v>550</v>
      </c>
      <c r="D52" s="3" t="s">
        <v>11</v>
      </c>
      <c r="E52" s="3" t="s">
        <v>505</v>
      </c>
      <c r="F52">
        <v>85268</v>
      </c>
      <c r="G52" s="12" t="s">
        <v>515</v>
      </c>
      <c r="H52" s="25">
        <v>1.0049999999999999</v>
      </c>
      <c r="I52" s="26">
        <v>0.70699999999999996</v>
      </c>
      <c r="J52" s="27">
        <v>73.682173898116957</v>
      </c>
      <c r="K52" s="27">
        <v>344.90776502053751</v>
      </c>
      <c r="L52" s="24">
        <f t="shared" si="12"/>
        <v>5.2592558100012106</v>
      </c>
      <c r="M52" s="24">
        <f t="shared" si="13"/>
        <v>28.718381766905704</v>
      </c>
      <c r="N52" s="24">
        <v>11.402751926587507</v>
      </c>
      <c r="O52" s="24">
        <v>-22.141121532739021</v>
      </c>
      <c r="P52" s="24">
        <f t="shared" si="11"/>
        <v>7.7621551121350603</v>
      </c>
    </row>
    <row r="53" spans="1:16" x14ac:dyDescent="0.25">
      <c r="A53" s="3">
        <v>283</v>
      </c>
      <c r="B53" s="4">
        <v>20120820</v>
      </c>
      <c r="C53" s="41" t="s">
        <v>550</v>
      </c>
      <c r="D53" s="3" t="s">
        <v>11</v>
      </c>
      <c r="E53" s="3" t="s">
        <v>505</v>
      </c>
      <c r="F53">
        <v>158465</v>
      </c>
      <c r="G53" s="12" t="s">
        <v>516</v>
      </c>
      <c r="H53" s="25">
        <v>0.88200000000000001</v>
      </c>
      <c r="I53" s="26">
        <v>1.097</v>
      </c>
      <c r="J53" s="27">
        <v>49.062641745087909</v>
      </c>
      <c r="K53" s="27">
        <v>369.67139943107441</v>
      </c>
      <c r="L53" s="24">
        <f t="shared" si="12"/>
        <v>3.5019730010769385</v>
      </c>
      <c r="M53" s="24">
        <f t="shared" si="13"/>
        <v>30.780299702837169</v>
      </c>
      <c r="N53" s="24">
        <v>13.238638470402817</v>
      </c>
      <c r="O53" s="24">
        <v>-21.841953871676257</v>
      </c>
      <c r="P53" s="24">
        <f t="shared" si="11"/>
        <v>7.0667871102490434</v>
      </c>
    </row>
    <row r="54" spans="1:16" x14ac:dyDescent="0.25">
      <c r="A54" s="3">
        <v>285</v>
      </c>
      <c r="B54" s="4">
        <v>20120820</v>
      </c>
      <c r="C54" s="41" t="s">
        <v>550</v>
      </c>
      <c r="D54" s="3" t="s">
        <v>11</v>
      </c>
      <c r="E54" s="3" t="s">
        <v>505</v>
      </c>
      <c r="F54">
        <v>67701</v>
      </c>
      <c r="G54" s="9" t="s">
        <v>68</v>
      </c>
      <c r="H54" s="25">
        <v>1.137</v>
      </c>
      <c r="I54" s="26">
        <v>0.91900000000000004</v>
      </c>
      <c r="J54" s="27">
        <v>69.61660944416677</v>
      </c>
      <c r="K54" s="27">
        <v>163.08766592596018</v>
      </c>
      <c r="L54" s="24">
        <f t="shared" si="12"/>
        <v>4.9690656277064074</v>
      </c>
      <c r="M54" s="24">
        <f t="shared" si="13"/>
        <v>13.579322724892604</v>
      </c>
      <c r="N54" s="24">
        <v>13.660410061555591</v>
      </c>
      <c r="O54" s="24">
        <v>-21.225957138392555</v>
      </c>
      <c r="P54" s="24">
        <f t="shared" si="11"/>
        <v>3.3810245989363046</v>
      </c>
    </row>
    <row r="55" spans="1:16" x14ac:dyDescent="0.25">
      <c r="A55" s="3">
        <v>288</v>
      </c>
      <c r="B55" s="3">
        <v>20120820</v>
      </c>
      <c r="C55" s="41" t="s">
        <v>550</v>
      </c>
      <c r="D55" s="3" t="s">
        <v>11</v>
      </c>
      <c r="E55" s="3" t="s">
        <v>505</v>
      </c>
      <c r="F55" s="1">
        <v>80867</v>
      </c>
      <c r="G55" s="9" t="s">
        <v>33</v>
      </c>
      <c r="H55" s="25">
        <v>0.94099999999999995</v>
      </c>
      <c r="I55" s="25">
        <v>0.94099999999999995</v>
      </c>
      <c r="J55" s="24">
        <v>68.818159750399815</v>
      </c>
      <c r="K55" s="24">
        <v>362.93074329157668</v>
      </c>
      <c r="L55" s="24">
        <f t="shared" si="12"/>
        <v>4.9120742148750764</v>
      </c>
      <c r="M55" s="24">
        <f t="shared" si="13"/>
        <v>30.219046069240356</v>
      </c>
      <c r="N55" s="24">
        <v>10.156349099351367</v>
      </c>
      <c r="O55" s="24">
        <v>-20.249837453109468</v>
      </c>
      <c r="P55" s="24">
        <f t="shared" si="11"/>
        <v>6.1519929763538572</v>
      </c>
    </row>
    <row r="56" spans="1:16" x14ac:dyDescent="0.25">
      <c r="A56" s="3">
        <v>290</v>
      </c>
      <c r="B56" s="3">
        <v>20120820</v>
      </c>
      <c r="C56" s="41" t="s">
        <v>550</v>
      </c>
      <c r="D56" s="3" t="s">
        <v>11</v>
      </c>
      <c r="E56" s="3" t="s">
        <v>505</v>
      </c>
      <c r="F56" s="1">
        <v>567436</v>
      </c>
      <c r="G56" s="9" t="s">
        <v>58</v>
      </c>
      <c r="H56" s="25">
        <v>1.2110000000000001</v>
      </c>
      <c r="I56" s="25">
        <v>1.2110000000000001</v>
      </c>
      <c r="J56" s="24">
        <v>133.81040807167284</v>
      </c>
      <c r="K56" s="24">
        <v>494.29571446022277</v>
      </c>
      <c r="L56" s="24">
        <f t="shared" si="12"/>
        <v>9.5510641021893541</v>
      </c>
      <c r="M56" s="24">
        <f t="shared" si="13"/>
        <v>41.157012028328289</v>
      </c>
      <c r="N56" s="24">
        <v>12.738583356423515</v>
      </c>
      <c r="O56" s="24">
        <v>-18.546682724732946</v>
      </c>
      <c r="P56" s="24">
        <f t="shared" si="11"/>
        <v>4.3091546227706736</v>
      </c>
    </row>
    <row r="57" spans="1:16" x14ac:dyDescent="0.25">
      <c r="A57" s="3">
        <v>291</v>
      </c>
      <c r="B57" s="4">
        <v>20120820</v>
      </c>
      <c r="C57" s="41" t="s">
        <v>550</v>
      </c>
      <c r="D57" s="3" t="s">
        <v>11</v>
      </c>
      <c r="E57" s="3" t="s">
        <v>505</v>
      </c>
      <c r="F57" s="1">
        <v>156940</v>
      </c>
      <c r="G57" s="9" t="s">
        <v>53</v>
      </c>
      <c r="H57" s="25">
        <v>1.1080000000000001</v>
      </c>
      <c r="I57" s="26">
        <v>1.0449999999999999</v>
      </c>
      <c r="J57" s="27">
        <v>61.498000899024007</v>
      </c>
      <c r="K57" s="27">
        <v>477.55559723794437</v>
      </c>
      <c r="L57" s="24">
        <f t="shared" si="12"/>
        <v>4.3895789364042832</v>
      </c>
      <c r="M57" s="24">
        <f t="shared" si="13"/>
        <v>39.763163799995368</v>
      </c>
      <c r="N57" s="24">
        <v>13.112642162630596</v>
      </c>
      <c r="O57" s="24">
        <v>-22.24124426516844</v>
      </c>
      <c r="P57" s="24">
        <f t="shared" si="11"/>
        <v>9.6046498994879972</v>
      </c>
    </row>
    <row r="58" spans="1:16" x14ac:dyDescent="0.25">
      <c r="A58" s="3">
        <v>294</v>
      </c>
      <c r="B58" s="3">
        <v>20120820</v>
      </c>
      <c r="C58" s="41" t="s">
        <v>550</v>
      </c>
      <c r="D58" s="3" t="s">
        <v>11</v>
      </c>
      <c r="E58" s="3" t="s">
        <v>505</v>
      </c>
      <c r="F58" s="1">
        <v>80738</v>
      </c>
      <c r="G58" s="9" t="s">
        <v>477</v>
      </c>
      <c r="H58" s="25">
        <v>1.0029999999999999</v>
      </c>
      <c r="I58" s="25">
        <v>1.0029999999999999</v>
      </c>
      <c r="J58" s="24">
        <v>98.871394486526015</v>
      </c>
      <c r="K58" s="24">
        <v>418.74276289294244</v>
      </c>
      <c r="L58" s="24">
        <f t="shared" si="12"/>
        <v>7.0572016050339768</v>
      </c>
      <c r="M58" s="24">
        <f t="shared" si="13"/>
        <v>34.8661750951659</v>
      </c>
      <c r="N58" s="24">
        <v>11.851503660093819</v>
      </c>
      <c r="O58" s="24">
        <v>-19.503644268354837</v>
      </c>
      <c r="P58" s="24">
        <f t="shared" si="11"/>
        <v>4.9405099990760482</v>
      </c>
    </row>
    <row r="59" spans="1:16" x14ac:dyDescent="0.25">
      <c r="A59" s="3">
        <v>295</v>
      </c>
      <c r="B59" s="4">
        <v>20120820</v>
      </c>
      <c r="C59" s="41" t="s">
        <v>550</v>
      </c>
      <c r="D59" s="3" t="s">
        <v>11</v>
      </c>
      <c r="E59" s="3" t="s">
        <v>505</v>
      </c>
      <c r="F59" s="1">
        <v>155809</v>
      </c>
      <c r="G59" s="9" t="s">
        <v>51</v>
      </c>
      <c r="H59" s="25">
        <v>0.84199999999999997</v>
      </c>
      <c r="I59" s="26">
        <v>0.96399999999999997</v>
      </c>
      <c r="J59" s="27">
        <v>45.657032333794668</v>
      </c>
      <c r="K59" s="27">
        <v>349.86773630398824</v>
      </c>
      <c r="L59" s="24">
        <f t="shared" si="12"/>
        <v>3.2588888175442303</v>
      </c>
      <c r="M59" s="24">
        <f t="shared" si="13"/>
        <v>29.131368551539403</v>
      </c>
      <c r="N59" s="24">
        <v>12.067574596774671</v>
      </c>
      <c r="O59" s="24">
        <v>-22.314954621705553</v>
      </c>
      <c r="P59" s="24">
        <f t="shared" si="11"/>
        <v>7.8077590289798984</v>
      </c>
    </row>
    <row r="60" spans="1:16" x14ac:dyDescent="0.25">
      <c r="A60" s="3">
        <v>297</v>
      </c>
      <c r="B60" s="4">
        <v>20120820</v>
      </c>
      <c r="C60" s="41" t="s">
        <v>550</v>
      </c>
      <c r="D60" s="3" t="s">
        <v>11</v>
      </c>
      <c r="E60" s="3" t="s">
        <v>505</v>
      </c>
      <c r="F60" s="1">
        <v>154601</v>
      </c>
      <c r="G60" s="9" t="s">
        <v>59</v>
      </c>
      <c r="H60" s="25">
        <v>0.88500000000000001</v>
      </c>
      <c r="I60" s="26">
        <v>1.33</v>
      </c>
      <c r="J60" s="27">
        <v>16.800423540433741</v>
      </c>
      <c r="K60" s="27">
        <v>218.04695401573875</v>
      </c>
      <c r="L60" s="24">
        <f t="shared" si="12"/>
        <v>1.1991737002450922</v>
      </c>
      <c r="M60" s="24">
        <f t="shared" si="13"/>
        <v>18.155449959678496</v>
      </c>
      <c r="N60" s="24">
        <v>12.792893845192847</v>
      </c>
      <c r="O60" s="24">
        <v>-20.929286059849506</v>
      </c>
      <c r="P60" s="24">
        <f t="shared" si="11"/>
        <v>10.07433878307832</v>
      </c>
    </row>
    <row r="61" spans="1:16" x14ac:dyDescent="0.25">
      <c r="A61" s="3">
        <v>299</v>
      </c>
      <c r="B61" s="4">
        <v>20120820</v>
      </c>
      <c r="C61" s="41" t="s">
        <v>550</v>
      </c>
      <c r="D61" s="3" t="s">
        <v>11</v>
      </c>
      <c r="E61" s="3" t="s">
        <v>505</v>
      </c>
      <c r="F61" s="1">
        <v>98423</v>
      </c>
      <c r="G61" s="9" t="s">
        <v>57</v>
      </c>
      <c r="H61" s="25">
        <v>1.1240000000000001</v>
      </c>
      <c r="I61" s="26">
        <v>0.95099999999999996</v>
      </c>
      <c r="J61" s="27">
        <v>52.00886269871539</v>
      </c>
      <c r="K61" s="27">
        <v>365.55041557215105</v>
      </c>
      <c r="L61" s="24">
        <f t="shared" si="12"/>
        <v>3.7122671448048101</v>
      </c>
      <c r="M61" s="24">
        <f t="shared" si="13"/>
        <v>30.43717032241058</v>
      </c>
      <c r="N61" s="24">
        <v>12.722533626521539</v>
      </c>
      <c r="O61" s="24">
        <v>-21.882461754450258</v>
      </c>
      <c r="P61" s="24">
        <f t="shared" si="11"/>
        <v>9.690604008825888</v>
      </c>
    </row>
    <row r="62" spans="1:16" x14ac:dyDescent="0.25">
      <c r="A62" s="3">
        <v>302</v>
      </c>
      <c r="B62" s="3">
        <v>20120820</v>
      </c>
      <c r="C62" s="41" t="s">
        <v>550</v>
      </c>
      <c r="D62" s="3" t="s">
        <v>11</v>
      </c>
      <c r="E62" s="3" t="s">
        <v>505</v>
      </c>
      <c r="F62" s="1">
        <v>81035</v>
      </c>
      <c r="G62" s="9" t="s">
        <v>19</v>
      </c>
      <c r="H62" s="25">
        <v>1.01</v>
      </c>
      <c r="I62" s="25">
        <v>1.01</v>
      </c>
      <c r="J62" s="24">
        <v>104.98140941357639</v>
      </c>
      <c r="K62" s="24">
        <v>406.63513347722193</v>
      </c>
      <c r="L62" s="24">
        <f t="shared" si="12"/>
        <v>7.4933197297342176</v>
      </c>
      <c r="M62" s="24">
        <f t="shared" si="13"/>
        <v>33.858046084697911</v>
      </c>
      <c r="N62" s="24">
        <v>9.8692770214136196</v>
      </c>
      <c r="O62" s="24">
        <v>-19.345686819983516</v>
      </c>
      <c r="P62" s="24">
        <f t="shared" si="11"/>
        <v>4.5184307230807077</v>
      </c>
    </row>
    <row r="63" spans="1:16" x14ac:dyDescent="0.25">
      <c r="A63" s="3">
        <v>304</v>
      </c>
      <c r="B63" s="3">
        <v>20120820</v>
      </c>
      <c r="C63" s="41" t="s">
        <v>550</v>
      </c>
      <c r="D63" s="3" t="s">
        <v>11</v>
      </c>
      <c r="E63" s="3" t="s">
        <v>505</v>
      </c>
      <c r="F63" s="1">
        <v>81041</v>
      </c>
      <c r="G63" s="9" t="s">
        <v>32</v>
      </c>
      <c r="H63" s="25">
        <v>1.026</v>
      </c>
      <c r="I63" s="25">
        <v>1.026</v>
      </c>
      <c r="J63" s="24">
        <v>101.64917499030312</v>
      </c>
      <c r="K63" s="24">
        <v>411.47987979842395</v>
      </c>
      <c r="L63" s="24">
        <f t="shared" si="12"/>
        <v>7.2554728758246343</v>
      </c>
      <c r="M63" s="24">
        <f t="shared" si="13"/>
        <v>34.261438784215152</v>
      </c>
      <c r="N63" s="24">
        <v>9.8731553919800898</v>
      </c>
      <c r="O63" s="24">
        <v>-19.196924144720818</v>
      </c>
      <c r="P63" s="24">
        <f t="shared" si="11"/>
        <v>4.722151039717188</v>
      </c>
    </row>
    <row r="64" spans="1:16" x14ac:dyDescent="0.25">
      <c r="A64" s="3">
        <v>305</v>
      </c>
      <c r="B64" s="4">
        <v>20120820</v>
      </c>
      <c r="C64" s="41" t="s">
        <v>550</v>
      </c>
      <c r="D64" s="3" t="s">
        <v>11</v>
      </c>
      <c r="E64" s="3" t="s">
        <v>505</v>
      </c>
      <c r="F64">
        <v>13261</v>
      </c>
      <c r="G64" s="9" t="s">
        <v>47</v>
      </c>
      <c r="H64" s="25">
        <v>0.97799999999999998</v>
      </c>
      <c r="I64" s="26">
        <v>1.008</v>
      </c>
      <c r="J64" s="27">
        <v>45.830127369099877</v>
      </c>
      <c r="K64" s="27">
        <v>346.56149124842904</v>
      </c>
      <c r="L64" s="24">
        <f t="shared" si="12"/>
        <v>3.271243923561733</v>
      </c>
      <c r="M64" s="24">
        <f t="shared" si="13"/>
        <v>28.856077539419569</v>
      </c>
      <c r="N64" s="24">
        <v>11.418870233861531</v>
      </c>
      <c r="O64" s="24">
        <v>-22.680785406926013</v>
      </c>
      <c r="P64" s="24">
        <f t="shared" si="11"/>
        <v>8.5585992246661267</v>
      </c>
    </row>
    <row r="65" spans="1:16" x14ac:dyDescent="0.25">
      <c r="A65" s="3">
        <v>308</v>
      </c>
      <c r="B65" s="3">
        <v>20120820</v>
      </c>
      <c r="C65" s="41" t="s">
        <v>550</v>
      </c>
      <c r="D65" s="3" t="s">
        <v>11</v>
      </c>
      <c r="E65" s="3" t="s">
        <v>505</v>
      </c>
      <c r="F65" s="1">
        <v>74007</v>
      </c>
      <c r="G65" s="9" t="s">
        <v>75</v>
      </c>
      <c r="H65" s="25">
        <v>1.0229999999999999</v>
      </c>
      <c r="I65" s="25">
        <v>1.0229999999999999</v>
      </c>
      <c r="J65" s="24">
        <v>107.2022310404499</v>
      </c>
      <c r="K65" s="24">
        <v>423.58186069776514</v>
      </c>
      <c r="L65" s="24">
        <f t="shared" si="12"/>
        <v>7.651836619589572</v>
      </c>
      <c r="M65" s="24">
        <f t="shared" si="13"/>
        <v>35.269097476916329</v>
      </c>
      <c r="N65" s="24">
        <v>15.130857461393349</v>
      </c>
      <c r="O65" s="24">
        <v>-18.56829387634501</v>
      </c>
      <c r="P65" s="24">
        <f t="shared" si="11"/>
        <v>4.6092329502466676</v>
      </c>
    </row>
    <row r="66" spans="1:16" x14ac:dyDescent="0.25">
      <c r="A66" s="3">
        <v>310</v>
      </c>
      <c r="B66" s="3">
        <v>20120820</v>
      </c>
      <c r="C66" s="41" t="s">
        <v>550</v>
      </c>
      <c r="D66" s="3" t="s">
        <v>11</v>
      </c>
      <c r="E66" s="3" t="s">
        <v>505</v>
      </c>
      <c r="F66" s="1">
        <v>79192</v>
      </c>
      <c r="G66" s="9" t="s">
        <v>467</v>
      </c>
      <c r="H66" s="25">
        <v>0.96499999999999997</v>
      </c>
      <c r="I66" s="25">
        <v>0.96499999999999997</v>
      </c>
      <c r="J66" s="24">
        <v>101.09368568841191</v>
      </c>
      <c r="K66" s="24">
        <v>385.61512405408229</v>
      </c>
      <c r="L66" s="24">
        <f t="shared" si="12"/>
        <v>7.2158233896082731</v>
      </c>
      <c r="M66" s="24">
        <f t="shared" si="13"/>
        <v>32.107837140223339</v>
      </c>
      <c r="N66" s="24">
        <v>10.254827567177806</v>
      </c>
      <c r="O66" s="24">
        <v>-19.585664810961308</v>
      </c>
      <c r="P66" s="24">
        <f t="shared" si="11"/>
        <v>4.4496428760247673</v>
      </c>
    </row>
    <row r="67" spans="1:16" x14ac:dyDescent="0.25">
      <c r="A67" s="3">
        <v>311</v>
      </c>
      <c r="B67" s="4">
        <v>20120820</v>
      </c>
      <c r="C67" s="41" t="s">
        <v>550</v>
      </c>
      <c r="D67" s="3" t="s">
        <v>11</v>
      </c>
      <c r="E67" s="3" t="s">
        <v>505</v>
      </c>
      <c r="F67" s="1">
        <v>158198</v>
      </c>
      <c r="G67" s="9" t="s">
        <v>37</v>
      </c>
      <c r="H67" s="25">
        <v>0.89400000000000002</v>
      </c>
      <c r="I67" s="26">
        <v>1.135</v>
      </c>
      <c r="J67" s="27">
        <v>49.92894735383765</v>
      </c>
      <c r="K67" s="27">
        <v>469.44392812759321</v>
      </c>
      <c r="L67" s="24">
        <f t="shared" si="12"/>
        <v>3.5638078054131084</v>
      </c>
      <c r="M67" s="24">
        <f t="shared" si="13"/>
        <v>39.087754215453224</v>
      </c>
      <c r="N67" s="24">
        <v>10.522992568084884</v>
      </c>
      <c r="O67" s="24">
        <v>-24.0611284039663</v>
      </c>
      <c r="P67" s="24">
        <f t="shared" si="11"/>
        <v>8.6390920481245832</v>
      </c>
    </row>
    <row r="68" spans="1:16" x14ac:dyDescent="0.25">
      <c r="A68" s="3">
        <v>313</v>
      </c>
      <c r="B68" s="4">
        <v>20120820</v>
      </c>
      <c r="C68" s="41" t="s">
        <v>550</v>
      </c>
      <c r="D68" s="3" t="s">
        <v>11</v>
      </c>
      <c r="E68" s="3" t="s">
        <v>505</v>
      </c>
      <c r="F68" s="1">
        <v>157424</v>
      </c>
      <c r="G68" s="9" t="s">
        <v>457</v>
      </c>
      <c r="H68" s="25">
        <v>1.218</v>
      </c>
      <c r="I68" s="26">
        <v>0.93700000000000006</v>
      </c>
      <c r="J68" s="27">
        <v>18.11784735362637</v>
      </c>
      <c r="K68" s="27">
        <v>429.5513080682357</v>
      </c>
      <c r="L68" s="24">
        <f t="shared" si="12"/>
        <v>1.2932082336635524</v>
      </c>
      <c r="M68" s="24">
        <f t="shared" si="13"/>
        <v>35.766137224665755</v>
      </c>
      <c r="N68" s="24">
        <v>13.943676011268685</v>
      </c>
      <c r="O68" s="24">
        <v>-19.030988670276344</v>
      </c>
      <c r="P68" s="24">
        <f t="shared" si="11"/>
        <v>35.951024816736712</v>
      </c>
    </row>
    <row r="69" spans="1:16" x14ac:dyDescent="0.25">
      <c r="A69" s="3">
        <v>315</v>
      </c>
      <c r="B69" s="4">
        <v>20120820</v>
      </c>
      <c r="C69" s="41" t="s">
        <v>550</v>
      </c>
      <c r="D69" s="3" t="s">
        <v>11</v>
      </c>
      <c r="E69" s="3" t="s">
        <v>505</v>
      </c>
      <c r="F69" s="1">
        <v>97775</v>
      </c>
      <c r="G69" s="9" t="s">
        <v>55</v>
      </c>
      <c r="H69" s="25">
        <v>1.0880000000000001</v>
      </c>
      <c r="I69" s="26">
        <v>0.96399999999999997</v>
      </c>
      <c r="J69" s="27">
        <v>74.26330951025291</v>
      </c>
      <c r="K69" s="27">
        <v>427.91790641077972</v>
      </c>
      <c r="L69" s="24">
        <f t="shared" si="12"/>
        <v>5.3007358679695153</v>
      </c>
      <c r="M69" s="24">
        <f t="shared" si="13"/>
        <v>35.630133756101557</v>
      </c>
      <c r="N69" s="24">
        <v>13.296448178957503</v>
      </c>
      <c r="O69" s="24">
        <v>-20.82105323745596</v>
      </c>
      <c r="P69" s="24">
        <f t="shared" si="11"/>
        <v>7.586354799799194</v>
      </c>
    </row>
    <row r="70" spans="1:16" x14ac:dyDescent="0.25">
      <c r="A70" s="3">
        <v>97</v>
      </c>
      <c r="B70" s="4">
        <v>20120820</v>
      </c>
      <c r="C70" s="41" t="s">
        <v>550</v>
      </c>
      <c r="D70" s="3" t="s">
        <v>11</v>
      </c>
      <c r="E70" s="3" t="s">
        <v>506</v>
      </c>
      <c r="F70" s="1">
        <v>-2</v>
      </c>
      <c r="G70" s="3" t="s">
        <v>7</v>
      </c>
      <c r="H70" s="28"/>
      <c r="I70" s="28"/>
      <c r="J70" s="27">
        <v>181.44836915710707</v>
      </c>
      <c r="K70" s="27">
        <v>473.50102039133537</v>
      </c>
      <c r="L70" s="24">
        <f t="shared" si="12"/>
        <v>12.951346834911282</v>
      </c>
      <c r="M70" s="24">
        <f t="shared" si="13"/>
        <v>39.425563729503359</v>
      </c>
      <c r="N70" s="24">
        <v>7.9835038375564995</v>
      </c>
      <c r="O70" s="24">
        <v>-21.357046343255078</v>
      </c>
      <c r="P70" s="24"/>
    </row>
    <row r="71" spans="1:16" x14ac:dyDescent="0.25">
      <c r="A71" s="3"/>
      <c r="B71" s="3">
        <v>20120820</v>
      </c>
      <c r="C71" s="41" t="s">
        <v>550</v>
      </c>
      <c r="D71" s="5" t="s">
        <v>11</v>
      </c>
      <c r="E71" s="5" t="s">
        <v>507</v>
      </c>
      <c r="F71" s="5"/>
      <c r="G71" s="5" t="s">
        <v>507</v>
      </c>
      <c r="H71" s="32">
        <v>31.042000000000002</v>
      </c>
      <c r="I71" s="32">
        <v>32.640999999999998</v>
      </c>
      <c r="J71" s="22"/>
      <c r="K71" s="22"/>
      <c r="L71" s="31">
        <v>1.810561678731113</v>
      </c>
      <c r="M71" s="31">
        <v>28.680479467986356</v>
      </c>
      <c r="N71" s="31">
        <v>8.13044953284769</v>
      </c>
      <c r="O71" s="31">
        <v>-23.530458248540612</v>
      </c>
      <c r="P71" s="23">
        <f t="shared" ref="P71:P79" si="14">(M71*(H71/I71))/L71</f>
        <v>15.064659584999427</v>
      </c>
    </row>
    <row r="72" spans="1:16" x14ac:dyDescent="0.25">
      <c r="A72" s="3">
        <v>318</v>
      </c>
      <c r="B72" s="3">
        <v>20120820</v>
      </c>
      <c r="C72" s="41" t="s">
        <v>550</v>
      </c>
      <c r="D72" s="3" t="s">
        <v>11</v>
      </c>
      <c r="E72" s="3" t="s">
        <v>505</v>
      </c>
      <c r="F72" s="1">
        <v>80879</v>
      </c>
      <c r="G72" s="9" t="s">
        <v>38</v>
      </c>
      <c r="H72" s="25">
        <v>0.98299999999999998</v>
      </c>
      <c r="I72" s="25">
        <v>0.98299999999999998</v>
      </c>
      <c r="J72" s="24">
        <v>76.062098691084557</v>
      </c>
      <c r="K72" s="24">
        <v>388.85173315453886</v>
      </c>
      <c r="L72" s="24">
        <f t="shared" ref="L72:L80" si="15">J72/14.01</f>
        <v>5.429129100006036</v>
      </c>
      <c r="M72" s="24">
        <f t="shared" ref="M72:M80" si="16">K72/12.01</f>
        <v>32.377329987888331</v>
      </c>
      <c r="N72" s="24">
        <v>10.523302958458016</v>
      </c>
      <c r="O72" s="24">
        <v>-20.716114974372669</v>
      </c>
      <c r="P72" s="24">
        <f t="shared" si="14"/>
        <v>5.9636323600874279</v>
      </c>
    </row>
    <row r="73" spans="1:16" x14ac:dyDescent="0.25">
      <c r="A73" s="3">
        <v>320</v>
      </c>
      <c r="B73" s="3">
        <v>20120820</v>
      </c>
      <c r="C73" s="41" t="s">
        <v>550</v>
      </c>
      <c r="D73" s="3" t="s">
        <v>11</v>
      </c>
      <c r="E73" s="3" t="s">
        <v>505</v>
      </c>
      <c r="F73">
        <v>79261</v>
      </c>
      <c r="G73" s="9" t="s">
        <v>23</v>
      </c>
      <c r="H73" s="25">
        <v>1.345</v>
      </c>
      <c r="I73" s="25">
        <v>1.345</v>
      </c>
      <c r="J73" s="24">
        <v>156.47728868864471</v>
      </c>
      <c r="K73" s="24">
        <v>571.67854120056245</v>
      </c>
      <c r="L73" s="24">
        <f t="shared" si="15"/>
        <v>11.168971355363649</v>
      </c>
      <c r="M73" s="24">
        <f t="shared" si="16"/>
        <v>47.600211590388213</v>
      </c>
      <c r="N73" s="24">
        <v>9.1983983982512356</v>
      </c>
      <c r="O73" s="24">
        <v>-19.63470070607503</v>
      </c>
      <c r="P73" s="24">
        <f t="shared" si="14"/>
        <v>4.2618259171673207</v>
      </c>
    </row>
    <row r="74" spans="1:16" x14ac:dyDescent="0.25">
      <c r="A74" s="3" t="s">
        <v>45</v>
      </c>
      <c r="B74" s="3">
        <v>20120819</v>
      </c>
      <c r="C74" s="41" t="s">
        <v>550</v>
      </c>
      <c r="D74" s="3" t="s">
        <v>26</v>
      </c>
      <c r="E74" s="3" t="s">
        <v>505</v>
      </c>
      <c r="F74" s="1">
        <v>93321</v>
      </c>
      <c r="G74" s="9" t="s">
        <v>490</v>
      </c>
      <c r="H74" s="25">
        <v>0.94399999999999995</v>
      </c>
      <c r="I74" s="22" t="s">
        <v>46</v>
      </c>
      <c r="J74" s="27">
        <v>81.825823168774917</v>
      </c>
      <c r="K74" s="23">
        <v>590.06248958695062</v>
      </c>
      <c r="L74" s="24">
        <f t="shared" si="15"/>
        <v>5.8405298478782957</v>
      </c>
      <c r="M74" s="24">
        <f t="shared" si="16"/>
        <v>49.130931689171575</v>
      </c>
      <c r="N74" s="24">
        <v>11.38378204384051</v>
      </c>
      <c r="O74" s="23">
        <v>-24.13752709495343</v>
      </c>
      <c r="P74" s="24">
        <f t="shared" si="14"/>
        <v>7.1092137692896227</v>
      </c>
    </row>
    <row r="75" spans="1:16" x14ac:dyDescent="0.25">
      <c r="A75" s="3" t="s">
        <v>85</v>
      </c>
      <c r="B75" s="3">
        <v>20120819</v>
      </c>
      <c r="C75" s="41" t="s">
        <v>550</v>
      </c>
      <c r="D75" s="3" t="s">
        <v>26</v>
      </c>
      <c r="E75" s="3" t="s">
        <v>505</v>
      </c>
      <c r="F75" s="1">
        <v>164706</v>
      </c>
      <c r="G75" s="9" t="s">
        <v>73</v>
      </c>
      <c r="H75" s="25">
        <v>1.0009999999999999</v>
      </c>
      <c r="I75" s="22" t="s">
        <v>86</v>
      </c>
      <c r="J75" s="27">
        <v>133.98655327849852</v>
      </c>
      <c r="K75" s="23">
        <v>439.34326621140411</v>
      </c>
      <c r="L75" s="24">
        <f t="shared" si="15"/>
        <v>9.5636369220912574</v>
      </c>
      <c r="M75" s="24">
        <f t="shared" si="16"/>
        <v>36.581454305695594</v>
      </c>
      <c r="N75" s="24">
        <v>14.951440591200654</v>
      </c>
      <c r="O75" s="23">
        <v>-20.65463929112434</v>
      </c>
      <c r="P75" s="24">
        <f t="shared" si="14"/>
        <v>4.2029438447615144</v>
      </c>
    </row>
    <row r="76" spans="1:16" x14ac:dyDescent="0.25">
      <c r="A76" s="3">
        <v>91</v>
      </c>
      <c r="B76" s="4">
        <v>20120819</v>
      </c>
      <c r="C76" s="41" t="s">
        <v>550</v>
      </c>
      <c r="D76" s="3" t="s">
        <v>26</v>
      </c>
      <c r="E76" s="3" t="s">
        <v>505</v>
      </c>
      <c r="F76">
        <v>85268</v>
      </c>
      <c r="G76" s="12" t="s">
        <v>515</v>
      </c>
      <c r="H76" s="25">
        <v>1.2549999999999999</v>
      </c>
      <c r="I76" s="26">
        <v>0.74399999999999999</v>
      </c>
      <c r="J76" s="27">
        <v>84.738315032315953</v>
      </c>
      <c r="K76" s="27">
        <v>334.97695585162091</v>
      </c>
      <c r="L76" s="24">
        <f t="shared" si="15"/>
        <v>6.0484164905293332</v>
      </c>
      <c r="M76" s="24">
        <f t="shared" si="16"/>
        <v>27.891503401467187</v>
      </c>
      <c r="N76" s="24">
        <v>11.393544198549865</v>
      </c>
      <c r="O76" s="24">
        <v>-20.790703959374369</v>
      </c>
      <c r="P76" s="24">
        <f t="shared" si="14"/>
        <v>7.7785925909242515</v>
      </c>
    </row>
    <row r="77" spans="1:16" x14ac:dyDescent="0.25">
      <c r="A77" s="3">
        <v>444</v>
      </c>
      <c r="B77" s="3">
        <v>20120819</v>
      </c>
      <c r="C77" s="41" t="s">
        <v>550</v>
      </c>
      <c r="D77" s="3" t="s">
        <v>26</v>
      </c>
      <c r="E77" s="3" t="s">
        <v>505</v>
      </c>
      <c r="F77" s="1">
        <v>81035</v>
      </c>
      <c r="G77" s="9" t="s">
        <v>19</v>
      </c>
      <c r="H77" s="25">
        <v>1.224</v>
      </c>
      <c r="I77" s="25">
        <v>1.224</v>
      </c>
      <c r="J77" s="23">
        <v>115.52555272215155</v>
      </c>
      <c r="K77" s="23">
        <v>483.87994583024761</v>
      </c>
      <c r="L77" s="24">
        <f t="shared" si="15"/>
        <v>8.245935240696042</v>
      </c>
      <c r="M77" s="24">
        <f t="shared" si="16"/>
        <v>40.289754024167159</v>
      </c>
      <c r="N77" s="23">
        <v>9.35478121954133</v>
      </c>
      <c r="O77" s="23">
        <v>-18.8604664163209</v>
      </c>
      <c r="P77" s="24">
        <f t="shared" si="14"/>
        <v>4.8860138781257625</v>
      </c>
    </row>
    <row r="78" spans="1:16" x14ac:dyDescent="0.25">
      <c r="A78" s="3">
        <v>440</v>
      </c>
      <c r="B78" s="3">
        <v>20120819</v>
      </c>
      <c r="C78" s="41" t="s">
        <v>550</v>
      </c>
      <c r="D78" s="3" t="s">
        <v>26</v>
      </c>
      <c r="E78" s="3" t="s">
        <v>505</v>
      </c>
      <c r="F78" s="1">
        <v>74007</v>
      </c>
      <c r="G78" s="9" t="s">
        <v>75</v>
      </c>
      <c r="H78" s="25">
        <v>1.032</v>
      </c>
      <c r="I78" s="25">
        <v>1.032</v>
      </c>
      <c r="J78" s="23">
        <v>111.08738300934277</v>
      </c>
      <c r="K78" s="23">
        <v>417.93602692761277</v>
      </c>
      <c r="L78" s="24">
        <f t="shared" si="15"/>
        <v>7.9291493939573714</v>
      </c>
      <c r="M78" s="24">
        <f t="shared" si="16"/>
        <v>34.799003074738785</v>
      </c>
      <c r="N78" s="23">
        <v>14.018954525715598</v>
      </c>
      <c r="O78" s="23">
        <v>-17.968141258001836</v>
      </c>
      <c r="P78" s="24">
        <f t="shared" si="14"/>
        <v>4.3887435266711377</v>
      </c>
    </row>
    <row r="79" spans="1:16" x14ac:dyDescent="0.25">
      <c r="A79" s="3">
        <v>442</v>
      </c>
      <c r="B79" s="3">
        <v>20120819</v>
      </c>
      <c r="C79" s="41" t="s">
        <v>550</v>
      </c>
      <c r="D79" s="3" t="s">
        <v>26</v>
      </c>
      <c r="E79" s="3" t="s">
        <v>505</v>
      </c>
      <c r="F79" s="1">
        <v>97775</v>
      </c>
      <c r="G79" s="9" t="s">
        <v>55</v>
      </c>
      <c r="H79" s="25">
        <v>1.103</v>
      </c>
      <c r="I79" s="25">
        <v>1.103</v>
      </c>
      <c r="J79" s="23">
        <v>127.71949761978303</v>
      </c>
      <c r="K79" s="23">
        <v>415.51544246386527</v>
      </c>
      <c r="L79" s="24">
        <f t="shared" si="15"/>
        <v>9.1163096088353335</v>
      </c>
      <c r="M79" s="24">
        <f t="shared" si="16"/>
        <v>34.597455658939658</v>
      </c>
      <c r="N79" s="23">
        <v>14.624956036518533</v>
      </c>
      <c r="O79" s="23">
        <v>-18.057575682164618</v>
      </c>
      <c r="P79" s="24">
        <f t="shared" si="14"/>
        <v>3.7951163511832178</v>
      </c>
    </row>
    <row r="80" spans="1:16" x14ac:dyDescent="0.25">
      <c r="A80" s="3">
        <v>89</v>
      </c>
      <c r="B80" s="4">
        <v>20120819</v>
      </c>
      <c r="C80" s="41" t="s">
        <v>550</v>
      </c>
      <c r="D80" s="3" t="s">
        <v>26</v>
      </c>
      <c r="E80" s="3" t="s">
        <v>506</v>
      </c>
      <c r="F80" s="1">
        <v>-2</v>
      </c>
      <c r="G80" s="3" t="s">
        <v>7</v>
      </c>
      <c r="H80" s="28"/>
      <c r="I80" s="28"/>
      <c r="J80" s="27">
        <v>383.61511082392303</v>
      </c>
      <c r="K80" s="27">
        <v>848.21780699697979</v>
      </c>
      <c r="L80" s="24">
        <f t="shared" si="15"/>
        <v>27.381521115197934</v>
      </c>
      <c r="M80" s="24">
        <f t="shared" si="16"/>
        <v>70.625962281180662</v>
      </c>
      <c r="N80" s="24">
        <v>9.8043588838246709</v>
      </c>
      <c r="O80" s="24">
        <v>-21.624969154220956</v>
      </c>
      <c r="P80" s="24"/>
    </row>
    <row r="81" spans="1:16" x14ac:dyDescent="0.25">
      <c r="A81" s="3"/>
      <c r="B81" s="3">
        <v>20120819</v>
      </c>
      <c r="C81" s="41" t="s">
        <v>550</v>
      </c>
      <c r="D81" s="5" t="s">
        <v>26</v>
      </c>
      <c r="E81" s="5" t="s">
        <v>507</v>
      </c>
      <c r="F81" s="5"/>
      <c r="G81" s="5" t="s">
        <v>507</v>
      </c>
      <c r="H81" s="32">
        <v>29.571999999999999</v>
      </c>
      <c r="I81" s="32">
        <v>31.946999999999999</v>
      </c>
      <c r="J81" s="22"/>
      <c r="K81" s="22"/>
      <c r="L81" s="31">
        <v>3.990371664159063</v>
      </c>
      <c r="M81" s="31">
        <v>44.093574694531966</v>
      </c>
      <c r="N81" s="31">
        <v>7.9333207224610476</v>
      </c>
      <c r="O81" s="31">
        <v>-23.510331343791719</v>
      </c>
      <c r="P81" s="23">
        <f t="shared" ref="P81:P86" si="17">(M81*(H81/I81))/L81</f>
        <v>10.228514771725369</v>
      </c>
    </row>
    <row r="82" spans="1:16" x14ac:dyDescent="0.25">
      <c r="A82" s="3" t="s">
        <v>41</v>
      </c>
      <c r="B82" s="3">
        <v>20120818</v>
      </c>
      <c r="C82" s="41" t="s">
        <v>550</v>
      </c>
      <c r="D82" s="3" t="s">
        <v>16</v>
      </c>
      <c r="E82" s="3" t="s">
        <v>505</v>
      </c>
      <c r="F82" s="1">
        <v>93321</v>
      </c>
      <c r="G82" s="9" t="s">
        <v>490</v>
      </c>
      <c r="H82" s="25">
        <v>0.755</v>
      </c>
      <c r="I82" s="22" t="s">
        <v>42</v>
      </c>
      <c r="J82" s="27">
        <v>52.066653881881109</v>
      </c>
      <c r="K82" s="23">
        <v>664.49624928751018</v>
      </c>
      <c r="L82" s="24">
        <f t="shared" ref="L82:L87" si="18">J82/14.01</f>
        <v>3.7163921400343405</v>
      </c>
      <c r="M82" s="24">
        <f t="shared" ref="M82:M87" si="19">K82/12.01</f>
        <v>55.328580290383861</v>
      </c>
      <c r="N82" s="24">
        <v>11.07141637941254</v>
      </c>
      <c r="O82" s="23">
        <v>-24.586464320263985</v>
      </c>
      <c r="P82" s="24">
        <f t="shared" si="17"/>
        <v>9.1831891013657128</v>
      </c>
    </row>
    <row r="83" spans="1:16" x14ac:dyDescent="0.25">
      <c r="A83" s="3">
        <v>161</v>
      </c>
      <c r="B83" s="4">
        <v>20120818</v>
      </c>
      <c r="C83" s="41" t="s">
        <v>550</v>
      </c>
      <c r="D83" s="3" t="s">
        <v>16</v>
      </c>
      <c r="E83" s="3" t="s">
        <v>505</v>
      </c>
      <c r="F83">
        <v>85268</v>
      </c>
      <c r="G83" s="12" t="s">
        <v>515</v>
      </c>
      <c r="H83" s="25">
        <v>0.98899999999999999</v>
      </c>
      <c r="I83" s="26">
        <v>0.95899999999999996</v>
      </c>
      <c r="J83" s="27">
        <v>44.214871810126468</v>
      </c>
      <c r="K83" s="27">
        <v>460.50947087905195</v>
      </c>
      <c r="L83" s="24">
        <f t="shared" si="18"/>
        <v>3.1559508786671282</v>
      </c>
      <c r="M83" s="24">
        <f t="shared" si="19"/>
        <v>38.343836043218317</v>
      </c>
      <c r="N83" s="24">
        <v>12.243731768564215</v>
      </c>
      <c r="O83" s="24">
        <v>-21.436851524198904</v>
      </c>
      <c r="P83" s="24">
        <f t="shared" si="17"/>
        <v>12.529767386477932</v>
      </c>
    </row>
    <row r="84" spans="1:16" x14ac:dyDescent="0.25">
      <c r="A84" s="3">
        <v>410</v>
      </c>
      <c r="B84" s="3">
        <v>20120818</v>
      </c>
      <c r="C84" s="41" t="s">
        <v>550</v>
      </c>
      <c r="D84" s="3" t="s">
        <v>16</v>
      </c>
      <c r="E84" s="3" t="s">
        <v>505</v>
      </c>
      <c r="F84" s="1">
        <v>81035</v>
      </c>
      <c r="G84" s="9" t="s">
        <v>19</v>
      </c>
      <c r="H84" s="25">
        <v>1.343</v>
      </c>
      <c r="I84" s="25">
        <v>1.343</v>
      </c>
      <c r="J84" s="23">
        <v>130.48859427121442</v>
      </c>
      <c r="K84" s="23">
        <v>553.38344575142821</v>
      </c>
      <c r="L84" s="24">
        <f t="shared" si="18"/>
        <v>9.3139610471958907</v>
      </c>
      <c r="M84" s="24">
        <f t="shared" si="19"/>
        <v>46.07688973783749</v>
      </c>
      <c r="N84" s="23">
        <v>10.130545553787485</v>
      </c>
      <c r="O84" s="23">
        <v>-18.292639714112735</v>
      </c>
      <c r="P84" s="24">
        <f t="shared" si="17"/>
        <v>4.947077779728275</v>
      </c>
    </row>
    <row r="85" spans="1:16" x14ac:dyDescent="0.25">
      <c r="A85" s="3">
        <v>411</v>
      </c>
      <c r="B85" s="4">
        <v>20120818</v>
      </c>
      <c r="C85" s="41" t="s">
        <v>550</v>
      </c>
      <c r="D85" s="3" t="s">
        <v>16</v>
      </c>
      <c r="E85" s="3" t="s">
        <v>505</v>
      </c>
      <c r="F85" s="1">
        <v>66013</v>
      </c>
      <c r="G85" s="9" t="s">
        <v>61</v>
      </c>
      <c r="H85" s="25">
        <v>1.0880000000000001</v>
      </c>
      <c r="I85" s="26">
        <v>1.111</v>
      </c>
      <c r="J85" s="27">
        <v>84.738315032315953</v>
      </c>
      <c r="K85" s="27">
        <v>504.25271776386529</v>
      </c>
      <c r="L85" s="24">
        <f t="shared" si="18"/>
        <v>6.0484164905293332</v>
      </c>
      <c r="M85" s="24">
        <f t="shared" si="19"/>
        <v>41.98607142080477</v>
      </c>
      <c r="N85" s="24">
        <v>15.596105083182998</v>
      </c>
      <c r="O85" s="24">
        <v>-21.015283376681712</v>
      </c>
      <c r="P85" s="24">
        <f t="shared" si="17"/>
        <v>6.7979566035036552</v>
      </c>
    </row>
    <row r="86" spans="1:16" x14ac:dyDescent="0.25">
      <c r="A86" s="3" t="s">
        <v>64</v>
      </c>
      <c r="B86" s="3">
        <v>20120818</v>
      </c>
      <c r="C86" s="41" t="s">
        <v>550</v>
      </c>
      <c r="D86" s="3" t="s">
        <v>16</v>
      </c>
      <c r="E86" s="3" t="s">
        <v>505</v>
      </c>
      <c r="F86" s="1">
        <v>97775</v>
      </c>
      <c r="G86" s="9" t="s">
        <v>55</v>
      </c>
      <c r="H86" s="25">
        <v>1.276</v>
      </c>
      <c r="I86" s="22" t="s">
        <v>65</v>
      </c>
      <c r="J86" s="27">
        <v>81.825823168774917</v>
      </c>
      <c r="K86" s="23">
        <v>381.1967722169116</v>
      </c>
      <c r="L86" s="24">
        <f t="shared" si="18"/>
        <v>5.8405298478782957</v>
      </c>
      <c r="M86" s="24">
        <f t="shared" si="19"/>
        <v>31.739947728302383</v>
      </c>
      <c r="N86" s="24">
        <v>13.508923012675059</v>
      </c>
      <c r="O86" s="23">
        <v>-20.666357272851343</v>
      </c>
      <c r="P86" s="24">
        <f t="shared" si="17"/>
        <v>8.7554697575478286</v>
      </c>
    </row>
    <row r="87" spans="1:16" x14ac:dyDescent="0.25">
      <c r="A87" s="3">
        <v>167</v>
      </c>
      <c r="B87" s="4">
        <v>20120818</v>
      </c>
      <c r="C87" s="41" t="s">
        <v>550</v>
      </c>
      <c r="D87" s="3" t="s">
        <v>16</v>
      </c>
      <c r="E87" s="3" t="s">
        <v>506</v>
      </c>
      <c r="F87" s="1">
        <v>-2</v>
      </c>
      <c r="G87" s="3" t="s">
        <v>7</v>
      </c>
      <c r="H87" s="28"/>
      <c r="I87" s="28"/>
      <c r="J87" s="27">
        <v>404.28225367495719</v>
      </c>
      <c r="K87" s="27">
        <v>1886.0525418115053</v>
      </c>
      <c r="L87" s="24">
        <f t="shared" si="18"/>
        <v>28.856691911131847</v>
      </c>
      <c r="M87" s="24">
        <f t="shared" si="19"/>
        <v>157.04017833567906</v>
      </c>
      <c r="N87" s="24">
        <v>8.650233935669851</v>
      </c>
      <c r="O87" s="24">
        <v>-21.264786587297515</v>
      </c>
      <c r="P87" s="24"/>
    </row>
    <row r="88" spans="1:16" x14ac:dyDescent="0.25">
      <c r="A88" s="3"/>
      <c r="B88" s="3">
        <v>20120818</v>
      </c>
      <c r="C88" s="41" t="s">
        <v>550</v>
      </c>
      <c r="D88" s="5" t="s">
        <v>16</v>
      </c>
      <c r="E88" s="5" t="s">
        <v>507</v>
      </c>
      <c r="F88" s="5"/>
      <c r="G88" s="5" t="s">
        <v>507</v>
      </c>
      <c r="H88" s="32">
        <v>30.981999999999999</v>
      </c>
      <c r="I88" s="32">
        <v>30.562999999999999</v>
      </c>
      <c r="J88" s="22"/>
      <c r="K88" s="22"/>
      <c r="L88" s="31">
        <v>0.52998938843059107</v>
      </c>
      <c r="M88" s="31">
        <v>10.916572129204441</v>
      </c>
      <c r="N88" s="31">
        <v>6.7712214532555626</v>
      </c>
      <c r="O88" s="31">
        <v>-23.362674775542089</v>
      </c>
      <c r="P88" s="23">
        <f t="shared" ref="P88:P93" si="20">(M88*(H88/I88))/L88</f>
        <v>20.880100403207983</v>
      </c>
    </row>
    <row r="89" spans="1:16" x14ac:dyDescent="0.25">
      <c r="A89" s="3">
        <v>445</v>
      </c>
      <c r="B89" s="4">
        <v>20120820</v>
      </c>
      <c r="C89" s="41" t="s">
        <v>550</v>
      </c>
      <c r="D89" s="3" t="s">
        <v>31</v>
      </c>
      <c r="E89" s="3" t="s">
        <v>505</v>
      </c>
      <c r="F89" s="1">
        <v>93321</v>
      </c>
      <c r="G89" s="9" t="s">
        <v>490</v>
      </c>
      <c r="H89" s="25">
        <v>0.97599999999999998</v>
      </c>
      <c r="I89" s="26">
        <v>0.879</v>
      </c>
      <c r="J89" s="27">
        <v>71.358483174930839</v>
      </c>
      <c r="K89" s="27">
        <v>456.44432928048383</v>
      </c>
      <c r="L89" s="24">
        <f t="shared" ref="L89:L94" si="21">J89/14.01</f>
        <v>5.093396372229182</v>
      </c>
      <c r="M89" s="24">
        <f t="shared" ref="M89:M94" si="22">K89/12.01</f>
        <v>38.005356309782165</v>
      </c>
      <c r="N89" s="24">
        <v>11.151332870547396</v>
      </c>
      <c r="O89" s="24">
        <v>-24.047768680424934</v>
      </c>
      <c r="P89" s="24">
        <f t="shared" si="20"/>
        <v>8.2851099544677034</v>
      </c>
    </row>
    <row r="90" spans="1:16" x14ac:dyDescent="0.25">
      <c r="A90" s="3">
        <v>109</v>
      </c>
      <c r="B90" s="4">
        <v>20120820</v>
      </c>
      <c r="C90" s="41" t="s">
        <v>550</v>
      </c>
      <c r="D90" s="3" t="s">
        <v>31</v>
      </c>
      <c r="E90" s="3" t="s">
        <v>505</v>
      </c>
      <c r="F90">
        <v>85268</v>
      </c>
      <c r="G90" s="12" t="s">
        <v>515</v>
      </c>
      <c r="H90" s="25">
        <v>1.2170000000000001</v>
      </c>
      <c r="I90" s="26">
        <v>0.88300000000000001</v>
      </c>
      <c r="J90" s="27">
        <v>85.321068922631454</v>
      </c>
      <c r="K90" s="27">
        <v>391.05996697328987</v>
      </c>
      <c r="L90" s="24">
        <f t="shared" si="21"/>
        <v>6.090012057289897</v>
      </c>
      <c r="M90" s="24">
        <f t="shared" si="22"/>
        <v>32.561196250898405</v>
      </c>
      <c r="N90" s="24">
        <v>11.650663494751992</v>
      </c>
      <c r="O90" s="24">
        <v>-22.736465064806403</v>
      </c>
      <c r="P90" s="24">
        <f t="shared" si="20"/>
        <v>7.3690596845744336</v>
      </c>
    </row>
    <row r="91" spans="1:16" x14ac:dyDescent="0.25">
      <c r="A91" s="3">
        <v>449</v>
      </c>
      <c r="B91" s="4">
        <v>20120820</v>
      </c>
      <c r="C91" s="41" t="s">
        <v>550</v>
      </c>
      <c r="D91" s="3" t="s">
        <v>31</v>
      </c>
      <c r="E91" s="3" t="s">
        <v>505</v>
      </c>
      <c r="F91" s="1">
        <v>66013</v>
      </c>
      <c r="G91" s="9" t="s">
        <v>61</v>
      </c>
      <c r="H91" s="25">
        <v>1.1719999999999999</v>
      </c>
      <c r="I91" s="26">
        <v>1.2989999999999999</v>
      </c>
      <c r="J91" s="27">
        <v>108.70106601457969</v>
      </c>
      <c r="K91" s="27">
        <v>647.94455332030373</v>
      </c>
      <c r="L91" s="24">
        <f t="shared" si="21"/>
        <v>7.7588198440099712</v>
      </c>
      <c r="M91" s="24">
        <f t="shared" si="22"/>
        <v>53.950420759392486</v>
      </c>
      <c r="N91" s="24">
        <v>14.19406856686369</v>
      </c>
      <c r="O91" s="24">
        <v>-21.014931988664323</v>
      </c>
      <c r="P91" s="24">
        <f t="shared" si="20"/>
        <v>6.2736116122818526</v>
      </c>
    </row>
    <row r="92" spans="1:16" x14ac:dyDescent="0.25">
      <c r="A92" s="3">
        <v>448</v>
      </c>
      <c r="B92" s="3">
        <v>20120820</v>
      </c>
      <c r="C92" s="41" t="s">
        <v>550</v>
      </c>
      <c r="D92" s="3" t="s">
        <v>31</v>
      </c>
      <c r="E92" s="3" t="s">
        <v>505</v>
      </c>
      <c r="F92" s="1">
        <v>74007</v>
      </c>
      <c r="G92" s="9" t="s">
        <v>75</v>
      </c>
      <c r="H92" s="25">
        <v>0.98799999999999999</v>
      </c>
      <c r="I92" s="25">
        <v>0.98799999999999999</v>
      </c>
      <c r="J92" s="23">
        <v>109.9775065868196</v>
      </c>
      <c r="K92" s="23">
        <v>409.86521540319563</v>
      </c>
      <c r="L92" s="24">
        <f t="shared" si="21"/>
        <v>7.8499290925638547</v>
      </c>
      <c r="M92" s="24">
        <f t="shared" si="22"/>
        <v>34.126995454054594</v>
      </c>
      <c r="N92" s="23">
        <v>15.478417074991773</v>
      </c>
      <c r="O92" s="23">
        <v>-18.205788879522135</v>
      </c>
      <c r="P92" s="24">
        <f t="shared" si="20"/>
        <v>4.3474272253468751</v>
      </c>
    </row>
    <row r="93" spans="1:16" x14ac:dyDescent="0.25">
      <c r="A93" s="3">
        <v>452</v>
      </c>
      <c r="B93" s="3">
        <v>20120820</v>
      </c>
      <c r="C93" s="41" t="s">
        <v>550</v>
      </c>
      <c r="D93" s="3" t="s">
        <v>31</v>
      </c>
      <c r="E93" s="3" t="s">
        <v>505</v>
      </c>
      <c r="F93" s="1">
        <v>97775</v>
      </c>
      <c r="G93" s="9" t="s">
        <v>55</v>
      </c>
      <c r="H93" s="25">
        <v>0.92100000000000004</v>
      </c>
      <c r="I93" s="25">
        <v>0.92100000000000004</v>
      </c>
      <c r="J93" s="23">
        <v>96.648568893726576</v>
      </c>
      <c r="K93" s="23">
        <v>352.38198348151559</v>
      </c>
      <c r="L93" s="24">
        <f t="shared" si="21"/>
        <v>6.8985416769255234</v>
      </c>
      <c r="M93" s="24">
        <f t="shared" si="22"/>
        <v>29.340714694547511</v>
      </c>
      <c r="N93" s="23">
        <v>14.429379674621888</v>
      </c>
      <c r="O93" s="23">
        <v>-19.878134907457525</v>
      </c>
      <c r="P93" s="24">
        <f t="shared" si="20"/>
        <v>4.2531764057738943</v>
      </c>
    </row>
    <row r="94" spans="1:16" x14ac:dyDescent="0.25">
      <c r="A94" s="3">
        <v>113</v>
      </c>
      <c r="B94" s="4">
        <v>20120820</v>
      </c>
      <c r="C94" s="41" t="s">
        <v>550</v>
      </c>
      <c r="D94" s="3" t="s">
        <v>31</v>
      </c>
      <c r="E94" s="3" t="s">
        <v>506</v>
      </c>
      <c r="F94" s="1">
        <v>-2</v>
      </c>
      <c r="G94" s="3" t="s">
        <v>7</v>
      </c>
      <c r="H94" s="28"/>
      <c r="I94" s="28"/>
      <c r="J94" s="27">
        <v>481.49336084384203</v>
      </c>
      <c r="K94" s="27">
        <v>1330.0639163548017</v>
      </c>
      <c r="L94" s="24">
        <f t="shared" si="21"/>
        <v>34.367834464228551</v>
      </c>
      <c r="M94" s="24">
        <f t="shared" si="22"/>
        <v>110.74637105368873</v>
      </c>
      <c r="N94" s="24">
        <v>9.7233144065137669</v>
      </c>
      <c r="O94" s="24">
        <v>-21.739926715487918</v>
      </c>
      <c r="P94" s="24"/>
    </row>
    <row r="95" spans="1:16" x14ac:dyDescent="0.25">
      <c r="A95" s="3"/>
      <c r="B95" s="3">
        <v>20120820</v>
      </c>
      <c r="C95" s="41" t="s">
        <v>550</v>
      </c>
      <c r="D95" s="5" t="s">
        <v>31</v>
      </c>
      <c r="E95" s="5" t="s">
        <v>507</v>
      </c>
      <c r="F95" s="5"/>
      <c r="G95" s="5" t="s">
        <v>507</v>
      </c>
      <c r="H95" s="32">
        <v>30.431999999999999</v>
      </c>
      <c r="I95" s="32">
        <v>29.501999999999999</v>
      </c>
      <c r="J95" s="22"/>
      <c r="K95" s="22"/>
      <c r="L95" s="31">
        <v>3.5128837415138268</v>
      </c>
      <c r="M95" s="31">
        <v>9.6713676136968498</v>
      </c>
      <c r="N95" s="31">
        <v>7.8199521672496344</v>
      </c>
      <c r="O95" s="31">
        <v>-23.283217879814149</v>
      </c>
      <c r="P95" s="23"/>
    </row>
    <row r="96" spans="1:16" x14ac:dyDescent="0.25">
      <c r="A96" s="3">
        <v>335</v>
      </c>
      <c r="B96" s="4">
        <v>20120814</v>
      </c>
      <c r="C96" s="41" t="s">
        <v>550</v>
      </c>
      <c r="D96" s="3" t="s">
        <v>27</v>
      </c>
      <c r="E96" s="3" t="s">
        <v>505</v>
      </c>
      <c r="F96" s="1">
        <v>164706</v>
      </c>
      <c r="G96" s="9" t="s">
        <v>73</v>
      </c>
      <c r="H96" s="25">
        <v>1.383</v>
      </c>
      <c r="I96" s="26">
        <v>0.91600000000000004</v>
      </c>
      <c r="J96" s="27">
        <v>189.21240103525147</v>
      </c>
      <c r="K96" s="27">
        <v>462.94734843796897</v>
      </c>
      <c r="L96" s="24">
        <f t="shared" ref="L96:L103" si="23">J96/14.01</f>
        <v>13.505524699161418</v>
      </c>
      <c r="M96" s="24">
        <f t="shared" ref="M96:M103" si="24">K96/12.01</f>
        <v>38.546823350372108</v>
      </c>
      <c r="N96" s="24">
        <v>16.361249481404808</v>
      </c>
      <c r="O96" s="24">
        <v>-20.235445219892984</v>
      </c>
      <c r="P96" s="24">
        <f t="shared" ref="P96:P102" si="25">(M96*(H96/I96))/L96</f>
        <v>4.3092713156931035</v>
      </c>
    </row>
    <row r="97" spans="1:16" x14ac:dyDescent="0.25">
      <c r="A97" s="3">
        <v>33</v>
      </c>
      <c r="B97" s="4">
        <v>20120814</v>
      </c>
      <c r="C97" s="41" t="s">
        <v>550</v>
      </c>
      <c r="D97" s="3" t="s">
        <v>27</v>
      </c>
      <c r="E97" s="3" t="s">
        <v>505</v>
      </c>
      <c r="F97" s="1">
        <v>85267</v>
      </c>
      <c r="G97" s="9" t="s">
        <v>460</v>
      </c>
      <c r="H97" s="25">
        <v>1.25</v>
      </c>
      <c r="I97" s="26">
        <v>0.96399999999999997</v>
      </c>
      <c r="J97" s="27">
        <v>45.426250877542735</v>
      </c>
      <c r="K97" s="27">
        <v>533.25188332351468</v>
      </c>
      <c r="L97" s="24">
        <f t="shared" si="23"/>
        <v>3.242416193971644</v>
      </c>
      <c r="M97" s="24">
        <f t="shared" si="24"/>
        <v>44.400656396629032</v>
      </c>
      <c r="N97" s="24">
        <v>10.721646243329671</v>
      </c>
      <c r="O97" s="24">
        <v>-23.337313878693433</v>
      </c>
      <c r="P97" s="24">
        <f t="shared" si="25"/>
        <v>17.756346440544299</v>
      </c>
    </row>
    <row r="98" spans="1:16" x14ac:dyDescent="0.25">
      <c r="A98" s="3">
        <v>340</v>
      </c>
      <c r="B98" s="3">
        <v>20120814</v>
      </c>
      <c r="C98" s="41" t="s">
        <v>550</v>
      </c>
      <c r="D98" s="3" t="s">
        <v>27</v>
      </c>
      <c r="E98" s="3" t="s">
        <v>505</v>
      </c>
      <c r="F98" s="1">
        <v>81035</v>
      </c>
      <c r="G98" s="9" t="s">
        <v>19</v>
      </c>
      <c r="H98" s="25">
        <v>1.1060000000000001</v>
      </c>
      <c r="I98" s="25">
        <v>1.1060000000000001</v>
      </c>
      <c r="J98" s="23">
        <v>107.75735294858805</v>
      </c>
      <c r="K98" s="23">
        <v>421.96907914132998</v>
      </c>
      <c r="L98" s="24">
        <f t="shared" si="23"/>
        <v>7.6914598821261997</v>
      </c>
      <c r="M98" s="24">
        <f t="shared" si="24"/>
        <v>35.134810919344709</v>
      </c>
      <c r="N98" s="23">
        <v>9.5324648699192984</v>
      </c>
      <c r="O98" s="23">
        <v>-18.495698512817885</v>
      </c>
      <c r="P98" s="24">
        <f t="shared" si="25"/>
        <v>4.5680288862967027</v>
      </c>
    </row>
    <row r="99" spans="1:16" x14ac:dyDescent="0.25">
      <c r="A99" s="3">
        <v>343</v>
      </c>
      <c r="B99" s="4">
        <v>20120814</v>
      </c>
      <c r="C99" s="41" t="s">
        <v>550</v>
      </c>
      <c r="D99" s="3" t="s">
        <v>27</v>
      </c>
      <c r="E99" s="3" t="s">
        <v>505</v>
      </c>
      <c r="F99">
        <v>66014</v>
      </c>
      <c r="G99" s="12" t="s">
        <v>517</v>
      </c>
      <c r="H99" s="25">
        <v>1.024</v>
      </c>
      <c r="I99" s="26">
        <v>1.1299999999999999</v>
      </c>
      <c r="J99" s="27">
        <v>102.84329086122773</v>
      </c>
      <c r="K99" s="27">
        <v>610.73949593054942</v>
      </c>
      <c r="L99" s="24">
        <f t="shared" si="23"/>
        <v>7.3407059858121153</v>
      </c>
      <c r="M99" s="24">
        <f t="shared" si="24"/>
        <v>50.852580843509529</v>
      </c>
      <c r="N99" s="24">
        <v>16.439340897511801</v>
      </c>
      <c r="O99" s="24">
        <v>-17.462194085604931</v>
      </c>
      <c r="P99" s="24">
        <f t="shared" si="25"/>
        <v>6.2776439808039219</v>
      </c>
    </row>
    <row r="100" spans="1:16" x14ac:dyDescent="0.25">
      <c r="A100" s="3">
        <v>345</v>
      </c>
      <c r="B100" s="4">
        <v>20120814</v>
      </c>
      <c r="C100" s="41" t="s">
        <v>550</v>
      </c>
      <c r="D100" s="3" t="s">
        <v>27</v>
      </c>
      <c r="E100" s="3" t="s">
        <v>505</v>
      </c>
      <c r="F100" s="1">
        <v>66013</v>
      </c>
      <c r="G100" s="9" t="s">
        <v>61</v>
      </c>
      <c r="H100" s="25">
        <v>1.07</v>
      </c>
      <c r="I100" s="26">
        <v>0.89900000000000002</v>
      </c>
      <c r="J100" s="27">
        <v>103.42868510015197</v>
      </c>
      <c r="K100" s="27">
        <v>432.00065592927967</v>
      </c>
      <c r="L100" s="24">
        <f t="shared" si="23"/>
        <v>7.3824900142863648</v>
      </c>
      <c r="M100" s="24">
        <f t="shared" si="24"/>
        <v>35.970079594444606</v>
      </c>
      <c r="N100" s="24">
        <v>13.663670490736251</v>
      </c>
      <c r="O100" s="24">
        <v>-19.304418942986661</v>
      </c>
      <c r="P100" s="24">
        <f t="shared" si="25"/>
        <v>5.7991269564634695</v>
      </c>
    </row>
    <row r="101" spans="1:16" x14ac:dyDescent="0.25">
      <c r="A101" s="3">
        <v>338</v>
      </c>
      <c r="B101" s="3">
        <v>20120814</v>
      </c>
      <c r="C101" s="41" t="s">
        <v>550</v>
      </c>
      <c r="D101" s="3" t="s">
        <v>27</v>
      </c>
      <c r="E101" s="3" t="s">
        <v>505</v>
      </c>
      <c r="F101" s="1">
        <v>74007</v>
      </c>
      <c r="G101" s="9" t="s">
        <v>75</v>
      </c>
      <c r="H101" s="25">
        <v>1.002</v>
      </c>
      <c r="I101" s="25">
        <v>1.002</v>
      </c>
      <c r="J101" s="23">
        <v>108.31244145729407</v>
      </c>
      <c r="K101" s="23">
        <v>426.8066706751182</v>
      </c>
      <c r="L101" s="24">
        <f t="shared" si="23"/>
        <v>7.7310807606919392</v>
      </c>
      <c r="M101" s="24">
        <f t="shared" si="24"/>
        <v>35.537607883023995</v>
      </c>
      <c r="N101" s="23">
        <v>15.835564288434798</v>
      </c>
      <c r="O101" s="23">
        <v>-16.694005446831397</v>
      </c>
      <c r="P101" s="24">
        <f t="shared" si="25"/>
        <v>4.596719266433241</v>
      </c>
    </row>
    <row r="102" spans="1:16" x14ac:dyDescent="0.25">
      <c r="A102" s="3">
        <v>341</v>
      </c>
      <c r="B102" s="4">
        <v>20120814</v>
      </c>
      <c r="C102" s="41" t="s">
        <v>550</v>
      </c>
      <c r="D102" s="3" t="s">
        <v>27</v>
      </c>
      <c r="E102" s="3" t="s">
        <v>505</v>
      </c>
      <c r="F102" s="1">
        <v>97775</v>
      </c>
      <c r="G102" s="9" t="s">
        <v>55</v>
      </c>
      <c r="H102" s="25">
        <v>1.081</v>
      </c>
      <c r="I102" s="26">
        <v>0.95599999999999996</v>
      </c>
      <c r="J102" s="27">
        <v>77.751911806319669</v>
      </c>
      <c r="K102" s="27">
        <v>441.78899187177643</v>
      </c>
      <c r="L102" s="24">
        <f t="shared" si="23"/>
        <v>5.5497438833918391</v>
      </c>
      <c r="M102" s="24">
        <f t="shared" si="24"/>
        <v>36.785095076750743</v>
      </c>
      <c r="N102" s="24">
        <v>13.714876988031298</v>
      </c>
      <c r="O102" s="24">
        <v>-19.44285857733102</v>
      </c>
      <c r="P102" s="24">
        <f t="shared" si="25"/>
        <v>7.494915543203974</v>
      </c>
    </row>
    <row r="103" spans="1:16" x14ac:dyDescent="0.25">
      <c r="A103" s="3">
        <v>27</v>
      </c>
      <c r="B103" s="4">
        <v>20120814</v>
      </c>
      <c r="C103" s="41" t="s">
        <v>550</v>
      </c>
      <c r="D103" s="3" t="s">
        <v>27</v>
      </c>
      <c r="E103" s="3" t="s">
        <v>506</v>
      </c>
      <c r="F103" s="1">
        <v>-2</v>
      </c>
      <c r="G103" s="3" t="s">
        <v>7</v>
      </c>
      <c r="H103" s="28"/>
      <c r="I103" s="28"/>
      <c r="J103" s="27">
        <v>364.2850132405527</v>
      </c>
      <c r="K103" s="27">
        <v>1613.8733944417625</v>
      </c>
      <c r="L103" s="24">
        <f t="shared" si="23"/>
        <v>26.001785384764649</v>
      </c>
      <c r="M103" s="24">
        <f t="shared" si="24"/>
        <v>134.3774683132192</v>
      </c>
      <c r="N103" s="24">
        <v>9.4919932193967007</v>
      </c>
      <c r="O103" s="24">
        <v>-21.950592097917337</v>
      </c>
      <c r="P103" s="24"/>
    </row>
    <row r="104" spans="1:16" x14ac:dyDescent="0.25">
      <c r="A104" s="3"/>
      <c r="B104" s="3">
        <v>20120814</v>
      </c>
      <c r="C104" s="41" t="s">
        <v>550</v>
      </c>
      <c r="D104" s="5" t="s">
        <v>27</v>
      </c>
      <c r="E104" s="5" t="s">
        <v>507</v>
      </c>
      <c r="F104" s="5"/>
      <c r="G104" s="5" t="s">
        <v>507</v>
      </c>
      <c r="H104" s="32">
        <v>30.271999999999998</v>
      </c>
      <c r="I104" s="32">
        <v>29.835999999999999</v>
      </c>
      <c r="J104" s="22"/>
      <c r="K104" s="22"/>
      <c r="L104" s="31">
        <v>4.7211904829835118</v>
      </c>
      <c r="M104" s="31">
        <v>30.102772646173438</v>
      </c>
      <c r="N104" s="31">
        <v>7.8192567087406788</v>
      </c>
      <c r="O104" s="31">
        <v>-23.191777890259146</v>
      </c>
      <c r="P104" s="23">
        <f t="shared" ref="P104:P118" si="26">(M104*(H104/I104))/L104</f>
        <v>6.4692731977963733</v>
      </c>
    </row>
    <row r="105" spans="1:16" x14ac:dyDescent="0.25">
      <c r="A105" s="3">
        <v>321</v>
      </c>
      <c r="B105" s="4">
        <v>20120813</v>
      </c>
      <c r="C105" s="41" t="s">
        <v>550</v>
      </c>
      <c r="D105" s="3" t="s">
        <v>35</v>
      </c>
      <c r="E105" s="3" t="s">
        <v>505</v>
      </c>
      <c r="F105" s="1">
        <v>93322</v>
      </c>
      <c r="G105" s="9" t="s">
        <v>36</v>
      </c>
      <c r="H105" s="25">
        <v>0.90500000000000003</v>
      </c>
      <c r="I105" s="26">
        <v>1.091</v>
      </c>
      <c r="J105" s="27">
        <v>65.555218444469119</v>
      </c>
      <c r="K105" s="27">
        <v>576.50613311764971</v>
      </c>
      <c r="L105" s="24">
        <f>J105/14.01</f>
        <v>4.6791733365074322</v>
      </c>
      <c r="M105" s="24">
        <f>K105/12.01</f>
        <v>48.002175946515379</v>
      </c>
      <c r="N105" s="24">
        <v>10.469181554011834</v>
      </c>
      <c r="O105" s="24">
        <v>-23.784797384083046</v>
      </c>
      <c r="P105" s="24">
        <f t="shared" si="26"/>
        <v>8.5097268380830506</v>
      </c>
    </row>
    <row r="106" spans="1:16" x14ac:dyDescent="0.25">
      <c r="A106" s="3">
        <v>183</v>
      </c>
      <c r="B106" s="4">
        <v>20120813</v>
      </c>
      <c r="C106" s="41" t="s">
        <v>550</v>
      </c>
      <c r="D106" s="3" t="s">
        <v>35</v>
      </c>
      <c r="E106" s="3" t="s">
        <v>505</v>
      </c>
      <c r="F106">
        <v>85268</v>
      </c>
      <c r="G106" s="12" t="s">
        <v>515</v>
      </c>
      <c r="H106" s="25">
        <v>0.97699999999999998</v>
      </c>
      <c r="I106" s="26">
        <v>1.093</v>
      </c>
      <c r="J106" s="27">
        <v>54.610309149276887</v>
      </c>
      <c r="K106" s="27">
        <v>488.89503038930138</v>
      </c>
      <c r="L106" s="24">
        <f>J106/14.01</f>
        <v>3.8979521162938533</v>
      </c>
      <c r="M106" s="24">
        <f>K106/12.01</f>
        <v>40.707329757643748</v>
      </c>
      <c r="N106" s="24">
        <v>11.774793551047189</v>
      </c>
      <c r="O106" s="24">
        <v>-21.735817022781173</v>
      </c>
      <c r="P106" s="24">
        <f t="shared" si="26"/>
        <v>9.3349182126413002</v>
      </c>
    </row>
    <row r="107" spans="1:16" x14ac:dyDescent="0.25">
      <c r="A107" s="3">
        <v>323</v>
      </c>
      <c r="B107" s="4">
        <v>20120813</v>
      </c>
      <c r="C107" s="41" t="s">
        <v>550</v>
      </c>
      <c r="D107" s="3" t="s">
        <v>35</v>
      </c>
      <c r="E107" s="3" t="s">
        <v>505</v>
      </c>
      <c r="F107" s="1">
        <v>97775</v>
      </c>
      <c r="G107" s="9" t="s">
        <v>55</v>
      </c>
      <c r="H107" s="25">
        <v>1.2</v>
      </c>
      <c r="I107" s="26">
        <v>1.3560000000000001</v>
      </c>
      <c r="J107" s="27">
        <v>83.57306276929225</v>
      </c>
      <c r="K107" s="27">
        <v>649.52281703420169</v>
      </c>
      <c r="L107" s="24">
        <f>J107/14.01</f>
        <v>5.9652435952385616</v>
      </c>
      <c r="M107" s="24">
        <f>K107/12.01</f>
        <v>54.081833225162505</v>
      </c>
      <c r="N107" s="24">
        <v>13.589270401134147</v>
      </c>
      <c r="O107" s="24">
        <v>-19.852618587519121</v>
      </c>
      <c r="P107" s="24">
        <f t="shared" si="26"/>
        <v>8.0231475276215711</v>
      </c>
    </row>
    <row r="108" spans="1:16" x14ac:dyDescent="0.25">
      <c r="A108" s="3"/>
      <c r="B108" s="3">
        <v>20120813</v>
      </c>
      <c r="C108" s="41" t="s">
        <v>550</v>
      </c>
      <c r="D108" s="5" t="s">
        <v>35</v>
      </c>
      <c r="E108" s="5" t="s">
        <v>507</v>
      </c>
      <c r="F108" s="5"/>
      <c r="G108" s="5" t="s">
        <v>507</v>
      </c>
      <c r="H108" s="32">
        <v>30.722999999999999</v>
      </c>
      <c r="I108" s="32">
        <v>29.817</v>
      </c>
      <c r="J108" s="22"/>
      <c r="K108" s="22"/>
      <c r="L108" s="31">
        <v>1.0967386463909539</v>
      </c>
      <c r="M108" s="31">
        <v>7.0206215502556386</v>
      </c>
      <c r="N108" s="31">
        <v>7.7887420438914861</v>
      </c>
      <c r="O108" s="31">
        <v>-24.169605191228154</v>
      </c>
      <c r="P108" s="23">
        <f t="shared" si="26"/>
        <v>6.5958700567067217</v>
      </c>
    </row>
    <row r="109" spans="1:16" x14ac:dyDescent="0.25">
      <c r="A109" s="3">
        <v>187</v>
      </c>
      <c r="B109" s="4">
        <v>20120818</v>
      </c>
      <c r="C109" s="41" t="s">
        <v>550</v>
      </c>
      <c r="D109" s="3" t="s">
        <v>20</v>
      </c>
      <c r="E109" s="3" t="s">
        <v>505</v>
      </c>
      <c r="F109">
        <v>85268</v>
      </c>
      <c r="G109" s="12" t="s">
        <v>515</v>
      </c>
      <c r="H109" s="25">
        <v>0.89</v>
      </c>
      <c r="I109" s="26">
        <v>1.2070000000000001</v>
      </c>
      <c r="J109" s="27">
        <v>56.924153927328462</v>
      </c>
      <c r="K109" s="27">
        <v>499.40684580157279</v>
      </c>
      <c r="L109" s="24">
        <f t="shared" ref="L109:L118" si="27">J109/14.01</f>
        <v>4.0631087742561354</v>
      </c>
      <c r="M109" s="24">
        <f t="shared" ref="M109:M120" si="28">K109/12.01</f>
        <v>41.582584995967757</v>
      </c>
      <c r="N109" s="24">
        <v>11.85362323245516</v>
      </c>
      <c r="O109" s="24">
        <v>-21.937585805362509</v>
      </c>
      <c r="P109" s="24">
        <f t="shared" si="26"/>
        <v>7.5463296258772372</v>
      </c>
    </row>
    <row r="110" spans="1:16" x14ac:dyDescent="0.25">
      <c r="A110" s="3">
        <v>418</v>
      </c>
      <c r="B110" s="3">
        <v>20120819</v>
      </c>
      <c r="C110" s="41" t="s">
        <v>550</v>
      </c>
      <c r="D110" s="3" t="s">
        <v>20</v>
      </c>
      <c r="E110" s="3" t="s">
        <v>505</v>
      </c>
      <c r="F110" s="1">
        <v>81035</v>
      </c>
      <c r="G110" s="9" t="s">
        <v>19</v>
      </c>
      <c r="H110" s="25">
        <v>0.97599999999999998</v>
      </c>
      <c r="I110" s="25">
        <v>0.97599999999999998</v>
      </c>
      <c r="J110" s="23">
        <v>90.533043060379882</v>
      </c>
      <c r="K110" s="23">
        <v>403.40404737055854</v>
      </c>
      <c r="L110" s="24">
        <f t="shared" si="27"/>
        <v>6.4620301970292564</v>
      </c>
      <c r="M110" s="24">
        <f t="shared" si="28"/>
        <v>33.589013103293802</v>
      </c>
      <c r="N110" s="23">
        <v>9.7084998070075716</v>
      </c>
      <c r="O110" s="23">
        <v>-19.310822547878814</v>
      </c>
      <c r="P110" s="24">
        <f t="shared" si="26"/>
        <v>5.1979040764519242</v>
      </c>
    </row>
    <row r="111" spans="1:16" x14ac:dyDescent="0.25">
      <c r="A111" s="3">
        <v>420</v>
      </c>
      <c r="B111" s="3">
        <v>20120819</v>
      </c>
      <c r="C111" s="41" t="s">
        <v>550</v>
      </c>
      <c r="D111" s="3" t="s">
        <v>20</v>
      </c>
      <c r="E111" s="3" t="s">
        <v>505</v>
      </c>
      <c r="F111" s="1">
        <v>74007</v>
      </c>
      <c r="G111" s="9" t="s">
        <v>75</v>
      </c>
      <c r="H111" s="25">
        <v>1.167</v>
      </c>
      <c r="I111" s="25">
        <v>1.167</v>
      </c>
      <c r="J111" s="23">
        <v>127.71949761978303</v>
      </c>
      <c r="K111" s="23">
        <v>481.47480064460348</v>
      </c>
      <c r="L111" s="24">
        <f t="shared" si="27"/>
        <v>9.1163096088353335</v>
      </c>
      <c r="M111" s="24">
        <f t="shared" si="28"/>
        <v>40.08949214359729</v>
      </c>
      <c r="N111" s="23">
        <v>14.128282485031093</v>
      </c>
      <c r="O111" s="23">
        <v>-18.848968603398237</v>
      </c>
      <c r="P111" s="24">
        <f t="shared" si="26"/>
        <v>4.3975571106913049</v>
      </c>
    </row>
    <row r="112" spans="1:16" x14ac:dyDescent="0.25">
      <c r="A112" s="3" t="s">
        <v>66</v>
      </c>
      <c r="B112" s="3">
        <v>20120819</v>
      </c>
      <c r="C112" s="41" t="s">
        <v>550</v>
      </c>
      <c r="D112" s="3" t="s">
        <v>20</v>
      </c>
      <c r="E112" s="3" t="s">
        <v>505</v>
      </c>
      <c r="F112" s="1">
        <v>97775</v>
      </c>
      <c r="G112" s="9" t="s">
        <v>55</v>
      </c>
      <c r="H112" s="25">
        <v>0.96599999999999997</v>
      </c>
      <c r="I112" s="22" t="s">
        <v>67</v>
      </c>
      <c r="J112" s="27">
        <v>63.815899889778045</v>
      </c>
      <c r="K112" s="23">
        <v>393.52350178696474</v>
      </c>
      <c r="L112" s="24">
        <f t="shared" si="27"/>
        <v>4.5550249742882256</v>
      </c>
      <c r="M112" s="24">
        <f t="shared" si="28"/>
        <v>32.766319882345108</v>
      </c>
      <c r="N112" s="24">
        <v>13.545015659524644</v>
      </c>
      <c r="O112" s="23">
        <v>-20.701340069758256</v>
      </c>
      <c r="P112" s="24">
        <f t="shared" si="26"/>
        <v>7.8429655758253354</v>
      </c>
    </row>
    <row r="113" spans="1:16" x14ac:dyDescent="0.25">
      <c r="A113" s="3">
        <v>191</v>
      </c>
      <c r="B113" s="4">
        <v>20120818</v>
      </c>
      <c r="C113" s="41" t="s">
        <v>550</v>
      </c>
      <c r="D113" s="3" t="s">
        <v>20</v>
      </c>
      <c r="E113" s="3" t="s">
        <v>506</v>
      </c>
      <c r="F113" s="1">
        <v>-2</v>
      </c>
      <c r="G113" s="3" t="s">
        <v>7</v>
      </c>
      <c r="H113" s="25">
        <v>3.1749999999999998</v>
      </c>
      <c r="I113" s="26">
        <v>3.0110000000000001</v>
      </c>
      <c r="J113" s="27">
        <v>45.253173728470031</v>
      </c>
      <c r="K113" s="27">
        <v>203.7140379691015</v>
      </c>
      <c r="L113" s="24">
        <f t="shared" si="27"/>
        <v>3.2300623646302662</v>
      </c>
      <c r="M113" s="24">
        <f t="shared" si="28"/>
        <v>16.962034801756996</v>
      </c>
      <c r="N113" s="24">
        <v>8.9371912118878321</v>
      </c>
      <c r="O113" s="24">
        <v>-21.141779389818328</v>
      </c>
      <c r="P113" s="24">
        <f t="shared" si="26"/>
        <v>5.5373250298162162</v>
      </c>
    </row>
    <row r="114" spans="1:16" x14ac:dyDescent="0.25">
      <c r="A114" s="3">
        <v>361</v>
      </c>
      <c r="B114" s="4">
        <v>20120815</v>
      </c>
      <c r="C114" s="41" t="s">
        <v>550</v>
      </c>
      <c r="D114" s="3" t="s">
        <v>25</v>
      </c>
      <c r="E114" s="3" t="s">
        <v>505</v>
      </c>
      <c r="F114" s="1">
        <v>164706</v>
      </c>
      <c r="G114" s="9" t="s">
        <v>73</v>
      </c>
      <c r="H114" s="25">
        <v>1.095</v>
      </c>
      <c r="I114" s="26">
        <v>0.95299999999999996</v>
      </c>
      <c r="J114" s="27">
        <v>140.48022998448397</v>
      </c>
      <c r="K114" s="27">
        <v>466.19644321626367</v>
      </c>
      <c r="L114" s="24">
        <f t="shared" si="27"/>
        <v>10.027139898963881</v>
      </c>
      <c r="M114" s="24">
        <f t="shared" si="28"/>
        <v>38.817355804851267</v>
      </c>
      <c r="N114" s="24">
        <v>14.413659862063438</v>
      </c>
      <c r="O114" s="24">
        <v>-20.259898496170216</v>
      </c>
      <c r="P114" s="24">
        <f t="shared" si="26"/>
        <v>4.4480544267290707</v>
      </c>
    </row>
    <row r="115" spans="1:16" x14ac:dyDescent="0.25">
      <c r="A115" s="3">
        <v>205</v>
      </c>
      <c r="B115" s="4">
        <v>20120815</v>
      </c>
      <c r="C115" s="41" t="s">
        <v>550</v>
      </c>
      <c r="D115" s="3" t="s">
        <v>25</v>
      </c>
      <c r="E115" s="3" t="s">
        <v>505</v>
      </c>
      <c r="F115">
        <v>85268</v>
      </c>
      <c r="G115" s="12" t="s">
        <v>515</v>
      </c>
      <c r="H115" s="25">
        <v>0.878</v>
      </c>
      <c r="I115" s="26">
        <v>0.95399999999999996</v>
      </c>
      <c r="J115" s="27">
        <v>44.676305260375969</v>
      </c>
      <c r="K115" s="27">
        <v>505.86720348448011</v>
      </c>
      <c r="L115" s="24">
        <f t="shared" si="27"/>
        <v>3.18888688510892</v>
      </c>
      <c r="M115" s="24">
        <f t="shared" si="28"/>
        <v>42.120499873811831</v>
      </c>
      <c r="N115" s="24">
        <v>12.448906302170316</v>
      </c>
      <c r="O115" s="24">
        <v>-23.215641167410894</v>
      </c>
      <c r="P115" s="24">
        <f t="shared" si="26"/>
        <v>12.156275763334946</v>
      </c>
    </row>
    <row r="116" spans="1:16" x14ac:dyDescent="0.25">
      <c r="A116" s="3">
        <v>358</v>
      </c>
      <c r="B116" s="3">
        <v>20120815</v>
      </c>
      <c r="C116" s="41" t="s">
        <v>550</v>
      </c>
      <c r="D116" s="3" t="s">
        <v>25</v>
      </c>
      <c r="E116" s="3" t="s">
        <v>505</v>
      </c>
      <c r="F116" s="1">
        <v>81035</v>
      </c>
      <c r="G116" s="9" t="s">
        <v>19</v>
      </c>
      <c r="H116" s="25">
        <v>0.96899999999999997</v>
      </c>
      <c r="I116" s="25">
        <v>0.96899999999999997</v>
      </c>
      <c r="J116" s="23">
        <v>48.169900598374888</v>
      </c>
      <c r="K116" s="23">
        <v>227.43418928660074</v>
      </c>
      <c r="L116" s="24">
        <f t="shared" si="27"/>
        <v>3.4382512918183359</v>
      </c>
      <c r="M116" s="24">
        <f t="shared" si="28"/>
        <v>18.937068217035865</v>
      </c>
      <c r="N116" s="23">
        <v>13.564649842262677</v>
      </c>
      <c r="O116" s="23">
        <v>-14.579243885806122</v>
      </c>
      <c r="P116" s="24">
        <f t="shared" si="26"/>
        <v>5.5077615362491157</v>
      </c>
    </row>
    <row r="117" spans="1:16" x14ac:dyDescent="0.25">
      <c r="A117" s="3">
        <v>355</v>
      </c>
      <c r="B117" s="4">
        <v>20120815</v>
      </c>
      <c r="C117" s="41" t="s">
        <v>550</v>
      </c>
      <c r="D117" s="3" t="s">
        <v>25</v>
      </c>
      <c r="E117" s="3" t="s">
        <v>505</v>
      </c>
      <c r="F117">
        <v>66014</v>
      </c>
      <c r="G117" s="12" t="s">
        <v>517</v>
      </c>
      <c r="H117" s="25">
        <v>1.298</v>
      </c>
      <c r="I117" s="26">
        <v>0.97699999999999998</v>
      </c>
      <c r="J117" s="27">
        <v>135.16645521767398</v>
      </c>
      <c r="K117" s="27">
        <v>475.93406834935678</v>
      </c>
      <c r="L117" s="24">
        <f t="shared" si="27"/>
        <v>9.6478554759224835</v>
      </c>
      <c r="M117" s="24">
        <f t="shared" si="28"/>
        <v>39.628148905025547</v>
      </c>
      <c r="N117" s="24">
        <v>17.877818605106601</v>
      </c>
      <c r="O117" s="24">
        <v>-18.927885136243578</v>
      </c>
      <c r="P117" s="24">
        <f t="shared" si="26"/>
        <v>5.4569895963062205</v>
      </c>
    </row>
    <row r="118" spans="1:16" x14ac:dyDescent="0.25">
      <c r="A118" s="3">
        <v>364</v>
      </c>
      <c r="B118" s="3">
        <v>20120815</v>
      </c>
      <c r="C118" s="41" t="s">
        <v>550</v>
      </c>
      <c r="D118" s="3" t="s">
        <v>25</v>
      </c>
      <c r="E118" s="3" t="s">
        <v>505</v>
      </c>
      <c r="F118" s="1">
        <v>74007</v>
      </c>
      <c r="G118" s="9" t="s">
        <v>75</v>
      </c>
      <c r="H118" s="25">
        <v>1.282</v>
      </c>
      <c r="I118" s="25">
        <v>1.282</v>
      </c>
      <c r="J118" s="23">
        <v>138.23762277075318</v>
      </c>
      <c r="K118" s="23">
        <v>539.04238604799434</v>
      </c>
      <c r="L118" s="24">
        <f t="shared" si="27"/>
        <v>9.8670680064777425</v>
      </c>
      <c r="M118" s="24">
        <f t="shared" si="28"/>
        <v>44.882796506910438</v>
      </c>
      <c r="N118" s="23">
        <v>16.07483775891826</v>
      </c>
      <c r="O118" s="23">
        <v>-16.865612834891746</v>
      </c>
      <c r="P118" s="24">
        <f t="shared" si="26"/>
        <v>4.5487470520568856</v>
      </c>
    </row>
    <row r="119" spans="1:16" x14ac:dyDescent="0.25">
      <c r="A119" s="3">
        <v>359</v>
      </c>
      <c r="B119" s="3">
        <v>20120815</v>
      </c>
      <c r="C119" s="41" t="s">
        <v>550</v>
      </c>
      <c r="D119" s="3" t="s">
        <v>25</v>
      </c>
      <c r="E119" s="3" t="s">
        <v>505</v>
      </c>
      <c r="F119" s="1">
        <v>97775</v>
      </c>
      <c r="G119" s="9" t="s">
        <v>55</v>
      </c>
      <c r="H119" s="22"/>
      <c r="I119" s="22" t="s">
        <v>92</v>
      </c>
      <c r="J119" s="22"/>
      <c r="K119" s="23">
        <v>432.00065592927967</v>
      </c>
      <c r="L119" s="24"/>
      <c r="M119" s="24">
        <f t="shared" si="28"/>
        <v>35.970079594444606</v>
      </c>
      <c r="N119" s="23"/>
      <c r="O119" s="23">
        <v>-20.321247196950356</v>
      </c>
      <c r="P119" s="24"/>
    </row>
    <row r="120" spans="1:16" x14ac:dyDescent="0.25">
      <c r="A120" s="3">
        <v>217</v>
      </c>
      <c r="B120" s="4">
        <v>20120815</v>
      </c>
      <c r="C120" s="41" t="s">
        <v>550</v>
      </c>
      <c r="D120" s="3" t="s">
        <v>25</v>
      </c>
      <c r="E120" s="3" t="s">
        <v>506</v>
      </c>
      <c r="F120" s="1">
        <v>-2</v>
      </c>
      <c r="G120" s="3" t="s">
        <v>7</v>
      </c>
      <c r="H120" s="25">
        <v>4.1210000000000004</v>
      </c>
      <c r="I120" s="26">
        <v>3.105</v>
      </c>
      <c r="J120" s="27">
        <v>133.98655327849852</v>
      </c>
      <c r="K120" s="27">
        <v>649.52281703420169</v>
      </c>
      <c r="L120" s="24">
        <f>J120/14.01</f>
        <v>9.5636369220912574</v>
      </c>
      <c r="M120" s="24">
        <f t="shared" si="28"/>
        <v>54.081833225162505</v>
      </c>
      <c r="N120" s="24">
        <v>9.1935722427889814</v>
      </c>
      <c r="O120" s="24">
        <v>-22.651273625395689</v>
      </c>
      <c r="P120" s="24">
        <f>(M120*(H120/I120))/L120</f>
        <v>7.5053220880498346</v>
      </c>
    </row>
    <row r="121" spans="1:16" x14ac:dyDescent="0.25">
      <c r="A121" s="3"/>
      <c r="B121" s="3">
        <v>20120815</v>
      </c>
      <c r="C121" s="41" t="s">
        <v>550</v>
      </c>
      <c r="D121" s="5" t="s">
        <v>25</v>
      </c>
      <c r="E121" s="5" t="s">
        <v>507</v>
      </c>
      <c r="F121" s="5"/>
      <c r="G121" s="5" t="s">
        <v>507</v>
      </c>
      <c r="H121" s="32">
        <v>29.312000000000001</v>
      </c>
      <c r="I121" s="32">
        <v>31.093</v>
      </c>
      <c r="J121" s="22"/>
      <c r="K121" s="22"/>
      <c r="L121" s="31">
        <v>4.4989739203286874</v>
      </c>
      <c r="M121" s="31">
        <v>42.328271944488208</v>
      </c>
      <c r="N121" s="31">
        <v>8.2063451194825472</v>
      </c>
      <c r="O121" s="31">
        <v>-24.771014693531455</v>
      </c>
      <c r="P121" s="23">
        <f>(M121*(H121/I121))/L121</f>
        <v>8.8695153201632824</v>
      </c>
    </row>
    <row r="122" spans="1:16" x14ac:dyDescent="0.25">
      <c r="A122" s="3"/>
      <c r="B122" s="3">
        <v>20120818</v>
      </c>
      <c r="C122" s="41" t="s">
        <v>550</v>
      </c>
      <c r="D122" s="5" t="s">
        <v>25</v>
      </c>
      <c r="E122" s="5" t="s">
        <v>507</v>
      </c>
      <c r="F122" s="5"/>
      <c r="G122" s="5" t="s">
        <v>507</v>
      </c>
      <c r="H122" s="32">
        <v>32.935000000000002</v>
      </c>
      <c r="I122" s="32">
        <v>30.882999999999999</v>
      </c>
      <c r="J122" s="22"/>
      <c r="K122" s="22"/>
      <c r="L122" s="31">
        <v>1.7221032939585512</v>
      </c>
      <c r="M122" s="31">
        <v>4.7487814092142404</v>
      </c>
      <c r="N122" s="31">
        <v>7.9561002606697064</v>
      </c>
      <c r="O122" s="31">
        <v>-23.416367336194281</v>
      </c>
      <c r="P122" s="23"/>
    </row>
    <row r="123" spans="1:16" x14ac:dyDescent="0.25">
      <c r="A123" s="3">
        <v>219</v>
      </c>
      <c r="B123" s="4">
        <v>20120821</v>
      </c>
      <c r="C123" s="41" t="s">
        <v>550</v>
      </c>
      <c r="D123" s="3" t="s">
        <v>13</v>
      </c>
      <c r="E123" s="3" t="s">
        <v>505</v>
      </c>
      <c r="F123" s="1">
        <v>93321</v>
      </c>
      <c r="G123" s="9" t="s">
        <v>490</v>
      </c>
      <c r="H123" s="25">
        <v>1.016</v>
      </c>
      <c r="I123" s="26">
        <v>0.98199999999999998</v>
      </c>
      <c r="J123" s="27">
        <v>69.036155212316956</v>
      </c>
      <c r="K123" s="27">
        <v>528.4277445652524</v>
      </c>
      <c r="L123" s="24">
        <f t="shared" ref="L123:L155" si="29">J123/14.01</f>
        <v>4.9276342050190545</v>
      </c>
      <c r="M123" s="24">
        <f t="shared" ref="M123:M155" si="30">K123/12.01</f>
        <v>43.998979564134252</v>
      </c>
      <c r="N123" s="24">
        <v>10.500885785504716</v>
      </c>
      <c r="O123" s="24">
        <v>-25.011151945802453</v>
      </c>
      <c r="P123" s="24">
        <f t="shared" ref="P123:P146" si="31">(M123*(H123/I123))/L123</f>
        <v>9.2381787949252967</v>
      </c>
    </row>
    <row r="124" spans="1:16" x14ac:dyDescent="0.25">
      <c r="A124" s="3">
        <v>222</v>
      </c>
      <c r="B124" s="3">
        <v>20120821</v>
      </c>
      <c r="C124" s="41" t="s">
        <v>550</v>
      </c>
      <c r="D124" s="3" t="s">
        <v>13</v>
      </c>
      <c r="E124" s="3" t="s">
        <v>505</v>
      </c>
      <c r="F124" s="1">
        <v>94230</v>
      </c>
      <c r="G124" s="9" t="s">
        <v>491</v>
      </c>
      <c r="H124" s="25">
        <v>0.96199999999999997</v>
      </c>
      <c r="I124" s="25">
        <v>0.96199999999999997</v>
      </c>
      <c r="J124" s="24">
        <v>101.64917499030312</v>
      </c>
      <c r="K124" s="24">
        <v>400.98007379698345</v>
      </c>
      <c r="L124" s="24">
        <f t="shared" si="29"/>
        <v>7.2554728758246343</v>
      </c>
      <c r="M124" s="24">
        <f t="shared" si="30"/>
        <v>33.387183496834595</v>
      </c>
      <c r="N124" s="24">
        <v>15.63660578018195</v>
      </c>
      <c r="O124" s="24">
        <v>-20.67197168915142</v>
      </c>
      <c r="P124" s="24">
        <f t="shared" si="31"/>
        <v>4.601655063459928</v>
      </c>
    </row>
    <row r="125" spans="1:16" x14ac:dyDescent="0.25">
      <c r="A125" s="3">
        <v>224</v>
      </c>
      <c r="B125" s="3">
        <v>20120821</v>
      </c>
      <c r="C125" s="41" t="s">
        <v>550</v>
      </c>
      <c r="D125" s="6" t="s">
        <v>13</v>
      </c>
      <c r="E125" s="3" t="s">
        <v>505</v>
      </c>
      <c r="F125">
        <v>97160</v>
      </c>
      <c r="G125" s="9" t="s">
        <v>502</v>
      </c>
      <c r="H125" s="25">
        <v>0.86799999999999999</v>
      </c>
      <c r="I125" s="25">
        <v>0.86799999999999999</v>
      </c>
      <c r="J125" s="24">
        <v>117.74383599218557</v>
      </c>
      <c r="K125" s="24">
        <v>358.06340290485747</v>
      </c>
      <c r="L125" s="24">
        <f t="shared" si="29"/>
        <v>8.4042709487641378</v>
      </c>
      <c r="M125" s="24">
        <f t="shared" si="30"/>
        <v>29.81377209865591</v>
      </c>
      <c r="N125" s="24">
        <v>16.38422116692173</v>
      </c>
      <c r="O125" s="24">
        <v>-18.440669555434063</v>
      </c>
      <c r="P125" s="24">
        <f t="shared" si="31"/>
        <v>3.5474548929244216</v>
      </c>
    </row>
    <row r="126" spans="1:16" x14ac:dyDescent="0.25">
      <c r="A126" s="3">
        <v>226</v>
      </c>
      <c r="B126" s="3">
        <v>20120821</v>
      </c>
      <c r="C126" s="41" t="s">
        <v>550</v>
      </c>
      <c r="D126" s="3" t="s">
        <v>13</v>
      </c>
      <c r="E126" s="3" t="s">
        <v>505</v>
      </c>
      <c r="F126" s="1">
        <v>80831</v>
      </c>
      <c r="G126" s="9" t="s">
        <v>50</v>
      </c>
      <c r="H126" s="25">
        <v>0.97799999999999998</v>
      </c>
      <c r="I126" s="25">
        <v>0.97799999999999998</v>
      </c>
      <c r="J126" s="24">
        <v>94.981099005089931</v>
      </c>
      <c r="K126" s="24">
        <v>374.27908427955362</v>
      </c>
      <c r="L126" s="24">
        <f t="shared" si="29"/>
        <v>6.7795216991498881</v>
      </c>
      <c r="M126" s="24">
        <f t="shared" si="30"/>
        <v>31.163953728522365</v>
      </c>
      <c r="N126" s="24">
        <v>13.100147211426021</v>
      </c>
      <c r="O126" s="24">
        <v>-19.386413630039574</v>
      </c>
      <c r="P126" s="24">
        <f t="shared" si="31"/>
        <v>4.59677763586628</v>
      </c>
    </row>
    <row r="127" spans="1:16" x14ac:dyDescent="0.25">
      <c r="A127" s="3">
        <v>227</v>
      </c>
      <c r="B127" s="4">
        <v>20120821</v>
      </c>
      <c r="C127" s="41" t="s">
        <v>550</v>
      </c>
      <c r="D127" s="6" t="s">
        <v>13</v>
      </c>
      <c r="E127" s="3" t="s">
        <v>505</v>
      </c>
      <c r="F127" s="1">
        <v>164706</v>
      </c>
      <c r="G127" s="9" t="s">
        <v>73</v>
      </c>
      <c r="H127" s="25">
        <v>0.94899999999999995</v>
      </c>
      <c r="I127" s="26">
        <v>1.002</v>
      </c>
      <c r="J127" s="27">
        <v>123.38276688235723</v>
      </c>
      <c r="K127" s="27">
        <v>516.35155054165784</v>
      </c>
      <c r="L127" s="24">
        <f t="shared" si="29"/>
        <v>8.8067642314316377</v>
      </c>
      <c r="M127" s="24">
        <f t="shared" si="30"/>
        <v>42.993467988481086</v>
      </c>
      <c r="N127" s="24">
        <v>15.184710382693069</v>
      </c>
      <c r="O127" s="24">
        <v>-20.962012799263533</v>
      </c>
      <c r="P127" s="24">
        <f t="shared" si="31"/>
        <v>4.6236462480677325</v>
      </c>
    </row>
    <row r="128" spans="1:16" x14ac:dyDescent="0.25">
      <c r="A128" s="3">
        <v>230</v>
      </c>
      <c r="B128" s="3">
        <v>20120821</v>
      </c>
      <c r="C128" s="41" t="s">
        <v>550</v>
      </c>
      <c r="D128" s="6" t="s">
        <v>13</v>
      </c>
      <c r="E128" s="3" t="s">
        <v>505</v>
      </c>
      <c r="F128">
        <v>73776</v>
      </c>
      <c r="G128" s="9" t="s">
        <v>88</v>
      </c>
      <c r="H128" s="25">
        <v>1.23</v>
      </c>
      <c r="I128" s="25">
        <v>1.23</v>
      </c>
      <c r="J128" s="24">
        <v>129.93484173979235</v>
      </c>
      <c r="K128" s="24">
        <v>526.27770635099535</v>
      </c>
      <c r="L128" s="24">
        <f t="shared" si="29"/>
        <v>9.274435527465549</v>
      </c>
      <c r="M128" s="24">
        <f t="shared" si="30"/>
        <v>43.81995889683558</v>
      </c>
      <c r="N128" s="24">
        <v>15.305042672019445</v>
      </c>
      <c r="O128" s="24">
        <v>-18.571148306933935</v>
      </c>
      <c r="P128" s="24">
        <f t="shared" si="31"/>
        <v>4.7248114202817026</v>
      </c>
    </row>
    <row r="129" spans="1:16" x14ac:dyDescent="0.25">
      <c r="A129" s="3">
        <v>69</v>
      </c>
      <c r="B129" s="4">
        <v>20120821</v>
      </c>
      <c r="C129" s="41" t="s">
        <v>550</v>
      </c>
      <c r="D129" s="3" t="s">
        <v>13</v>
      </c>
      <c r="E129" s="3" t="s">
        <v>505</v>
      </c>
      <c r="F129">
        <v>85268</v>
      </c>
      <c r="G129" s="12" t="s">
        <v>515</v>
      </c>
      <c r="H129" s="25">
        <v>0.91900000000000004</v>
      </c>
      <c r="I129" s="26">
        <v>1.1459999999999999</v>
      </c>
      <c r="J129" s="27">
        <v>51.835494259570368</v>
      </c>
      <c r="K129" s="27">
        <v>578.10250783490619</v>
      </c>
      <c r="L129" s="24">
        <f t="shared" si="29"/>
        <v>3.6998925238808256</v>
      </c>
      <c r="M129" s="24">
        <f t="shared" si="30"/>
        <v>48.13509640590393</v>
      </c>
      <c r="N129" s="24">
        <v>11.67350854263314</v>
      </c>
      <c r="O129" s="24">
        <v>-22.969248799989892</v>
      </c>
      <c r="P129" s="24">
        <f t="shared" si="31"/>
        <v>10.43286604132753</v>
      </c>
    </row>
    <row r="130" spans="1:16" x14ac:dyDescent="0.25">
      <c r="A130" s="3">
        <v>232</v>
      </c>
      <c r="B130" s="3">
        <v>20120821</v>
      </c>
      <c r="C130" s="41" t="s">
        <v>550</v>
      </c>
      <c r="D130" s="3" t="s">
        <v>13</v>
      </c>
      <c r="E130" s="3" t="s">
        <v>505</v>
      </c>
      <c r="F130" s="1">
        <v>567436</v>
      </c>
      <c r="G130" s="9" t="s">
        <v>58</v>
      </c>
      <c r="H130" s="25">
        <v>1.2050000000000001</v>
      </c>
      <c r="I130" s="25">
        <v>1.2050000000000001</v>
      </c>
      <c r="J130" s="24">
        <v>138.79087431069377</v>
      </c>
      <c r="K130" s="24">
        <v>506.30072916171935</v>
      </c>
      <c r="L130" s="24">
        <f t="shared" si="29"/>
        <v>9.9065577666448092</v>
      </c>
      <c r="M130" s="24">
        <f t="shared" si="30"/>
        <v>42.156596932699365</v>
      </c>
      <c r="N130" s="24">
        <v>13.682283358582522</v>
      </c>
      <c r="O130" s="24">
        <v>-18.963574094495868</v>
      </c>
      <c r="P130" s="24">
        <f t="shared" si="31"/>
        <v>4.2554233191512614</v>
      </c>
    </row>
    <row r="131" spans="1:16" x14ac:dyDescent="0.25">
      <c r="A131" s="3">
        <v>233</v>
      </c>
      <c r="B131" s="4">
        <v>20120821</v>
      </c>
      <c r="C131" s="41" t="s">
        <v>550</v>
      </c>
      <c r="D131" s="6" t="s">
        <v>13</v>
      </c>
      <c r="E131" s="3" t="s">
        <v>505</v>
      </c>
      <c r="F131" s="1">
        <v>156940</v>
      </c>
      <c r="G131" s="9" t="s">
        <v>53</v>
      </c>
      <c r="H131" s="25">
        <v>0.97799999999999998</v>
      </c>
      <c r="I131" s="26">
        <v>0.93300000000000005</v>
      </c>
      <c r="J131" s="27">
        <v>40.582988273174024</v>
      </c>
      <c r="K131" s="27">
        <v>472.68980317195758</v>
      </c>
      <c r="L131" s="24">
        <f t="shared" si="29"/>
        <v>2.8967157939453267</v>
      </c>
      <c r="M131" s="24">
        <f t="shared" si="30"/>
        <v>39.358018582177984</v>
      </c>
      <c r="N131" s="24">
        <v>12.347149219982876</v>
      </c>
      <c r="O131" s="24">
        <v>-23.827205994657568</v>
      </c>
      <c r="P131" s="24">
        <f t="shared" si="31"/>
        <v>14.242444973232635</v>
      </c>
    </row>
    <row r="132" spans="1:16" x14ac:dyDescent="0.25">
      <c r="A132" s="3">
        <v>235</v>
      </c>
      <c r="B132" s="4">
        <v>20120821</v>
      </c>
      <c r="C132" s="41" t="s">
        <v>550</v>
      </c>
      <c r="D132" s="6" t="s">
        <v>13</v>
      </c>
      <c r="E132" s="3" t="s">
        <v>505</v>
      </c>
      <c r="F132">
        <v>567536</v>
      </c>
      <c r="G132" s="9" t="s">
        <v>34</v>
      </c>
      <c r="H132" s="25">
        <v>0.92700000000000005</v>
      </c>
      <c r="I132" s="26">
        <v>0.98599999999999999</v>
      </c>
      <c r="J132" s="27">
        <v>78.333643626205983</v>
      </c>
      <c r="K132" s="27">
        <v>438.52782309124268</v>
      </c>
      <c r="L132" s="24">
        <f t="shared" si="29"/>
        <v>5.5912664972309765</v>
      </c>
      <c r="M132" s="24">
        <f t="shared" si="30"/>
        <v>36.513557293192562</v>
      </c>
      <c r="N132" s="24">
        <v>10.317428313603715</v>
      </c>
      <c r="O132" s="24">
        <v>-21.1203330861659</v>
      </c>
      <c r="P132" s="24">
        <f t="shared" si="31"/>
        <v>6.1396946458304038</v>
      </c>
    </row>
    <row r="133" spans="1:16" x14ac:dyDescent="0.25">
      <c r="A133" s="3">
        <v>237</v>
      </c>
      <c r="B133" s="4">
        <v>20120821</v>
      </c>
      <c r="C133" s="41" t="s">
        <v>550</v>
      </c>
      <c r="D133" s="6" t="s">
        <v>13</v>
      </c>
      <c r="E133" s="3" t="s">
        <v>505</v>
      </c>
      <c r="F133" s="1">
        <v>52037</v>
      </c>
      <c r="G133" s="9" t="s">
        <v>43</v>
      </c>
      <c r="H133" s="25">
        <v>0.89700000000000002</v>
      </c>
      <c r="I133" s="26">
        <v>1.2030000000000001</v>
      </c>
      <c r="J133" s="27">
        <v>53.569523599790372</v>
      </c>
      <c r="K133" s="27">
        <v>621.05249277261908</v>
      </c>
      <c r="L133" s="24">
        <f t="shared" si="29"/>
        <v>3.823663354731647</v>
      </c>
      <c r="M133" s="24">
        <f t="shared" si="30"/>
        <v>51.711281662999092</v>
      </c>
      <c r="N133" s="24">
        <v>11.211829448778406</v>
      </c>
      <c r="O133" s="24">
        <v>-23.458206294244611</v>
      </c>
      <c r="P133" s="24">
        <f t="shared" si="31"/>
        <v>10.083991448658464</v>
      </c>
    </row>
    <row r="134" spans="1:16" x14ac:dyDescent="0.25">
      <c r="A134" s="3">
        <v>239</v>
      </c>
      <c r="B134" s="4">
        <v>20120821</v>
      </c>
      <c r="C134" s="41" t="s">
        <v>550</v>
      </c>
      <c r="D134" s="6" t="s">
        <v>13</v>
      </c>
      <c r="E134" s="3" t="s">
        <v>505</v>
      </c>
      <c r="F134" s="1">
        <v>157232</v>
      </c>
      <c r="G134" s="9" t="s">
        <v>63</v>
      </c>
      <c r="H134" s="25">
        <v>1.232</v>
      </c>
      <c r="I134" s="26">
        <v>1.0740000000000001</v>
      </c>
      <c r="J134" s="27">
        <v>67.875502266224629</v>
      </c>
      <c r="K134" s="27">
        <v>579.69848008542124</v>
      </c>
      <c r="L134" s="24">
        <f t="shared" si="29"/>
        <v>4.8447895978747058</v>
      </c>
      <c r="M134" s="24">
        <f t="shared" si="30"/>
        <v>48.267983354323171</v>
      </c>
      <c r="N134" s="24">
        <v>13.269911804571468</v>
      </c>
      <c r="O134" s="24">
        <v>-21.471684821474209</v>
      </c>
      <c r="P134" s="24">
        <f t="shared" si="31"/>
        <v>11.42853755444329</v>
      </c>
    </row>
    <row r="135" spans="1:16" x14ac:dyDescent="0.25">
      <c r="A135" s="3">
        <v>242</v>
      </c>
      <c r="B135" s="3">
        <v>20120821</v>
      </c>
      <c r="C135" s="41" t="s">
        <v>550</v>
      </c>
      <c r="D135" s="6" t="s">
        <v>13</v>
      </c>
      <c r="E135" s="3" t="s">
        <v>505</v>
      </c>
      <c r="F135" s="1">
        <v>81452</v>
      </c>
      <c r="G135" s="9" t="s">
        <v>44</v>
      </c>
      <c r="H135" s="25">
        <v>0.94699999999999995</v>
      </c>
      <c r="I135" s="25">
        <v>0.94699999999999995</v>
      </c>
      <c r="J135" s="24">
        <v>94.425208910013509</v>
      </c>
      <c r="K135" s="24">
        <v>349.94614802354386</v>
      </c>
      <c r="L135" s="24">
        <f t="shared" si="29"/>
        <v>6.739843605282906</v>
      </c>
      <c r="M135" s="24">
        <f t="shared" si="30"/>
        <v>29.137897420778007</v>
      </c>
      <c r="N135" s="24">
        <v>11.353686072101555</v>
      </c>
      <c r="O135" s="24">
        <v>-19.987681659501909</v>
      </c>
      <c r="P135" s="24">
        <f t="shared" si="31"/>
        <v>4.3232304972089839</v>
      </c>
    </row>
    <row r="136" spans="1:16" x14ac:dyDescent="0.25">
      <c r="A136" s="3">
        <v>244</v>
      </c>
      <c r="B136" s="3">
        <v>20120821</v>
      </c>
      <c r="C136" s="41" t="s">
        <v>550</v>
      </c>
      <c r="D136" s="3" t="s">
        <v>13</v>
      </c>
      <c r="E136" s="3" t="s">
        <v>505</v>
      </c>
      <c r="F136" s="1">
        <v>81035</v>
      </c>
      <c r="G136" s="9" t="s">
        <v>19</v>
      </c>
      <c r="H136" s="25">
        <v>1.2270000000000001</v>
      </c>
      <c r="I136" s="25">
        <v>1.2270000000000001</v>
      </c>
      <c r="J136" s="24">
        <v>127.16557809120046</v>
      </c>
      <c r="K136" s="24">
        <v>489.48975461815866</v>
      </c>
      <c r="L136" s="24">
        <f t="shared" si="29"/>
        <v>9.0767721692505674</v>
      </c>
      <c r="M136" s="24">
        <f t="shared" si="30"/>
        <v>40.7568488441431</v>
      </c>
      <c r="N136" s="24">
        <v>10.581426616944293</v>
      </c>
      <c r="O136" s="24">
        <v>-19.700977636725344</v>
      </c>
      <c r="P136" s="24">
        <f t="shared" si="31"/>
        <v>4.4902359654035724</v>
      </c>
    </row>
    <row r="137" spans="1:16" x14ac:dyDescent="0.25">
      <c r="A137" s="3">
        <v>246</v>
      </c>
      <c r="B137" s="3">
        <v>20120821</v>
      </c>
      <c r="C137" s="41" t="s">
        <v>550</v>
      </c>
      <c r="D137" s="6" t="s">
        <v>13</v>
      </c>
      <c r="E137" s="3" t="s">
        <v>505</v>
      </c>
      <c r="F137" s="1">
        <v>81041</v>
      </c>
      <c r="G137" s="9" t="s">
        <v>32</v>
      </c>
      <c r="H137" s="25">
        <v>0.95399999999999996</v>
      </c>
      <c r="I137" s="25">
        <v>0.95399999999999996</v>
      </c>
      <c r="J137" s="24">
        <v>102.20463089276225</v>
      </c>
      <c r="K137" s="24">
        <v>359.68610074560297</v>
      </c>
      <c r="L137" s="24">
        <f t="shared" si="29"/>
        <v>7.2951199780701108</v>
      </c>
      <c r="M137" s="24">
        <f t="shared" si="30"/>
        <v>29.94888432519592</v>
      </c>
      <c r="N137" s="24">
        <v>11.534235532010907</v>
      </c>
      <c r="O137" s="24">
        <v>-19.186593764872004</v>
      </c>
      <c r="P137" s="24">
        <f t="shared" si="31"/>
        <v>4.1053312920452827</v>
      </c>
    </row>
    <row r="138" spans="1:16" x14ac:dyDescent="0.25">
      <c r="A138" s="3">
        <v>247</v>
      </c>
      <c r="B138" s="4">
        <v>20120821</v>
      </c>
      <c r="C138" s="41" t="s">
        <v>550</v>
      </c>
      <c r="D138" s="3" t="s">
        <v>13</v>
      </c>
      <c r="E138" s="3" t="s">
        <v>505</v>
      </c>
      <c r="F138" s="1">
        <v>67536</v>
      </c>
      <c r="G138" s="9" t="s">
        <v>84</v>
      </c>
      <c r="H138" s="25">
        <v>1.2090000000000001</v>
      </c>
      <c r="I138" s="26">
        <v>0.89600000000000002</v>
      </c>
      <c r="J138" s="27">
        <v>80.079350121079514</v>
      </c>
      <c r="K138" s="27">
        <v>197.80379720715416</v>
      </c>
      <c r="L138" s="24">
        <f t="shared" si="29"/>
        <v>5.7158708152091018</v>
      </c>
      <c r="M138" s="24">
        <f t="shared" si="30"/>
        <v>16.469924829904592</v>
      </c>
      <c r="N138" s="24">
        <v>14.840640486772219</v>
      </c>
      <c r="O138" s="24">
        <v>-20.85806185401816</v>
      </c>
      <c r="P138" s="24">
        <f t="shared" si="31"/>
        <v>3.888011165983321</v>
      </c>
    </row>
    <row r="139" spans="1:16" x14ac:dyDescent="0.25">
      <c r="A139" s="3">
        <v>250</v>
      </c>
      <c r="B139" s="3">
        <v>20120821</v>
      </c>
      <c r="C139" s="41" t="s">
        <v>550</v>
      </c>
      <c r="D139" s="3" t="s">
        <v>13</v>
      </c>
      <c r="E139" s="3" t="s">
        <v>505</v>
      </c>
      <c r="F139" s="1">
        <v>79473</v>
      </c>
      <c r="G139" s="9" t="s">
        <v>52</v>
      </c>
      <c r="H139" s="25">
        <v>1.2829999999999999</v>
      </c>
      <c r="I139" s="25">
        <v>1.2829999999999999</v>
      </c>
      <c r="J139" s="24">
        <v>126.61162516318578</v>
      </c>
      <c r="K139" s="24">
        <v>490.29090482840206</v>
      </c>
      <c r="L139" s="24">
        <f t="shared" si="29"/>
        <v>9.0372323456949157</v>
      </c>
      <c r="M139" s="24">
        <f t="shared" si="30"/>
        <v>40.823555772556375</v>
      </c>
      <c r="N139" s="24">
        <v>12.263187774821626</v>
      </c>
      <c r="O139" s="24">
        <v>-20.113889556367091</v>
      </c>
      <c r="P139" s="24">
        <f t="shared" si="31"/>
        <v>4.5172630525543118</v>
      </c>
    </row>
    <row r="140" spans="1:16" x14ac:dyDescent="0.25">
      <c r="A140" s="3">
        <v>251</v>
      </c>
      <c r="B140" s="4">
        <v>20120821</v>
      </c>
      <c r="C140" s="41" t="s">
        <v>550</v>
      </c>
      <c r="D140" s="6" t="s">
        <v>13</v>
      </c>
      <c r="E140" s="3" t="s">
        <v>505</v>
      </c>
      <c r="F140" s="1">
        <v>57411</v>
      </c>
      <c r="G140" s="9" t="s">
        <v>487</v>
      </c>
      <c r="H140" s="25">
        <v>1.056</v>
      </c>
      <c r="I140" s="26">
        <v>1.1910000000000001</v>
      </c>
      <c r="J140" s="27">
        <v>133.98655327849852</v>
      </c>
      <c r="K140" s="27">
        <v>587.67230433687746</v>
      </c>
      <c r="L140" s="24">
        <f t="shared" si="29"/>
        <v>9.5636369220912574</v>
      </c>
      <c r="M140" s="24">
        <f t="shared" si="30"/>
        <v>48.931915431879887</v>
      </c>
      <c r="N140" s="24">
        <v>13.646383020837016</v>
      </c>
      <c r="O140" s="24">
        <v>-21.597274734413364</v>
      </c>
      <c r="P140" s="24">
        <f t="shared" si="31"/>
        <v>4.5365039480691154</v>
      </c>
    </row>
    <row r="141" spans="1:16" x14ac:dyDescent="0.25">
      <c r="A141" s="3">
        <v>253</v>
      </c>
      <c r="B141" s="4">
        <v>20120821</v>
      </c>
      <c r="C141" s="41" t="s">
        <v>550</v>
      </c>
      <c r="D141" s="6" t="s">
        <v>13</v>
      </c>
      <c r="E141" s="3" t="s">
        <v>505</v>
      </c>
      <c r="F141" s="1">
        <v>66013</v>
      </c>
      <c r="G141" s="9" t="s">
        <v>61</v>
      </c>
      <c r="H141" s="25">
        <v>1.2150000000000001</v>
      </c>
      <c r="I141" s="26">
        <v>1.2250000000000001</v>
      </c>
      <c r="J141" s="27">
        <v>141.07107526569726</v>
      </c>
      <c r="K141" s="27">
        <v>571.71459416543257</v>
      </c>
      <c r="L141" s="24">
        <f t="shared" si="29"/>
        <v>10.069313009685743</v>
      </c>
      <c r="M141" s="24">
        <f t="shared" si="30"/>
        <v>47.60321350253394</v>
      </c>
      <c r="N141" s="24">
        <v>14.617009320641674</v>
      </c>
      <c r="O141" s="24">
        <v>-20.445920983885603</v>
      </c>
      <c r="P141" s="24">
        <f t="shared" si="31"/>
        <v>4.688960984316676</v>
      </c>
    </row>
    <row r="142" spans="1:16" x14ac:dyDescent="0.25">
      <c r="A142" s="3">
        <v>254</v>
      </c>
      <c r="B142" s="3">
        <v>20120821</v>
      </c>
      <c r="C142" s="41" t="s">
        <v>550</v>
      </c>
      <c r="D142" s="3" t="s">
        <v>13</v>
      </c>
      <c r="E142" s="3" t="s">
        <v>505</v>
      </c>
      <c r="F142" s="1">
        <v>66013</v>
      </c>
      <c r="G142" s="9" t="s">
        <v>61</v>
      </c>
      <c r="H142" s="25">
        <v>0.93500000000000005</v>
      </c>
      <c r="I142" s="25">
        <v>1.2250000000000001</v>
      </c>
      <c r="J142" s="27">
        <v>94.072597981655917</v>
      </c>
      <c r="K142" s="30">
        <v>571.71</v>
      </c>
      <c r="L142" s="24">
        <f t="shared" si="29"/>
        <v>6.714675087912628</v>
      </c>
      <c r="M142" s="24">
        <f t="shared" si="30"/>
        <v>47.60283097418818</v>
      </c>
      <c r="N142" s="24">
        <v>14.182728395821439</v>
      </c>
      <c r="O142" s="23">
        <v>-20.45</v>
      </c>
      <c r="P142" s="24">
        <f t="shared" si="31"/>
        <v>5.4110718508501732</v>
      </c>
    </row>
    <row r="143" spans="1:16" x14ac:dyDescent="0.25">
      <c r="A143" s="3">
        <v>256</v>
      </c>
      <c r="B143" s="3">
        <v>20120821</v>
      </c>
      <c r="C143" s="41" t="s">
        <v>550</v>
      </c>
      <c r="D143" s="6" t="s">
        <v>13</v>
      </c>
      <c r="E143" s="3" t="s">
        <v>505</v>
      </c>
      <c r="F143" s="1">
        <v>79192</v>
      </c>
      <c r="G143" s="9" t="s">
        <v>467</v>
      </c>
      <c r="H143" s="25">
        <v>0.90600000000000003</v>
      </c>
      <c r="I143" s="25">
        <v>0.90600000000000003</v>
      </c>
      <c r="J143" s="24">
        <v>98.315738187474324</v>
      </c>
      <c r="K143" s="24">
        <v>362.11967679702286</v>
      </c>
      <c r="L143" s="24">
        <f t="shared" si="29"/>
        <v>7.017540198963192</v>
      </c>
      <c r="M143" s="24">
        <f t="shared" si="30"/>
        <v>30.151513471858689</v>
      </c>
      <c r="N143" s="24">
        <v>10.182548543339642</v>
      </c>
      <c r="O143" s="24">
        <v>-20.356976312533252</v>
      </c>
      <c r="P143" s="24">
        <f t="shared" si="31"/>
        <v>4.2965929110478669</v>
      </c>
    </row>
    <row r="144" spans="1:16" x14ac:dyDescent="0.25">
      <c r="A144" s="3">
        <v>257</v>
      </c>
      <c r="B144" s="4">
        <v>20120821</v>
      </c>
      <c r="C144" s="41" t="s">
        <v>550</v>
      </c>
      <c r="D144" s="3" t="s">
        <v>13</v>
      </c>
      <c r="E144" s="3" t="s">
        <v>505</v>
      </c>
      <c r="F144" s="1">
        <v>97775</v>
      </c>
      <c r="G144" s="9" t="s">
        <v>55</v>
      </c>
      <c r="H144" s="25">
        <v>1.1870000000000001</v>
      </c>
      <c r="I144" s="26">
        <v>1.0860000000000001</v>
      </c>
      <c r="J144" s="27">
        <v>77.751911806319669</v>
      </c>
      <c r="K144" s="27">
        <v>501.83023455780301</v>
      </c>
      <c r="L144" s="24">
        <f t="shared" si="29"/>
        <v>5.5497438833918391</v>
      </c>
      <c r="M144" s="24">
        <f t="shared" si="30"/>
        <v>41.784365908226732</v>
      </c>
      <c r="N144" s="24">
        <v>14.370964003954214</v>
      </c>
      <c r="O144" s="24">
        <v>-21.497790768006183</v>
      </c>
      <c r="P144" s="24">
        <f t="shared" si="31"/>
        <v>8.2292786565007283</v>
      </c>
    </row>
    <row r="145" spans="1:16" x14ac:dyDescent="0.25">
      <c r="A145" s="3">
        <v>259</v>
      </c>
      <c r="B145" s="4">
        <v>20120821</v>
      </c>
      <c r="C145" s="41" t="s">
        <v>550</v>
      </c>
      <c r="D145" s="3" t="s">
        <v>13</v>
      </c>
      <c r="E145" s="3" t="s">
        <v>505</v>
      </c>
      <c r="F145" s="1">
        <v>96966</v>
      </c>
      <c r="G145" s="9" t="s">
        <v>87</v>
      </c>
      <c r="H145" s="25">
        <v>1.3069999999999999</v>
      </c>
      <c r="I145" s="26">
        <v>0.97199999999999998</v>
      </c>
      <c r="J145" s="27">
        <v>151.12847644429513</v>
      </c>
      <c r="K145" s="27">
        <v>475.123152980035</v>
      </c>
      <c r="L145" s="24">
        <f t="shared" si="29"/>
        <v>10.787186041705578</v>
      </c>
      <c r="M145" s="24">
        <f t="shared" si="30"/>
        <v>39.560628890927148</v>
      </c>
      <c r="N145" s="24">
        <v>14.957039345631729</v>
      </c>
      <c r="O145" s="24">
        <v>-21.938700538726998</v>
      </c>
      <c r="P145" s="24">
        <f t="shared" si="31"/>
        <v>4.9313331180688067</v>
      </c>
    </row>
    <row r="146" spans="1:16" x14ac:dyDescent="0.25">
      <c r="A146" s="3">
        <v>262</v>
      </c>
      <c r="B146" s="3">
        <v>20120821</v>
      </c>
      <c r="C146" s="41" t="s">
        <v>550</v>
      </c>
      <c r="D146" s="3" t="s">
        <v>13</v>
      </c>
      <c r="E146" s="3" t="s">
        <v>505</v>
      </c>
      <c r="F146" s="1">
        <v>85539</v>
      </c>
      <c r="G146" s="9" t="s">
        <v>48</v>
      </c>
      <c r="H146" s="25">
        <v>0.98799999999999999</v>
      </c>
      <c r="I146" s="25">
        <v>0.98799999999999999</v>
      </c>
      <c r="J146" s="24">
        <v>86.082849552015517</v>
      </c>
      <c r="K146" s="24">
        <v>359.68610074560297</v>
      </c>
      <c r="L146" s="24">
        <f t="shared" si="29"/>
        <v>6.1443861207719852</v>
      </c>
      <c r="M146" s="24">
        <f t="shared" si="30"/>
        <v>29.94888432519592</v>
      </c>
      <c r="N146" s="24">
        <v>11.436335131543187</v>
      </c>
      <c r="O146" s="24">
        <v>-20.56801535603476</v>
      </c>
      <c r="P146" s="24">
        <f t="shared" si="31"/>
        <v>4.8741865723492523</v>
      </c>
    </row>
    <row r="147" spans="1:16" x14ac:dyDescent="0.25">
      <c r="A147" s="3">
        <v>71</v>
      </c>
      <c r="B147" s="4">
        <v>20120821</v>
      </c>
      <c r="C147" s="41" t="s">
        <v>550</v>
      </c>
      <c r="D147" s="3" t="s">
        <v>13</v>
      </c>
      <c r="E147" s="3" t="s">
        <v>506</v>
      </c>
      <c r="F147" s="1">
        <v>-2</v>
      </c>
      <c r="G147" s="3" t="s">
        <v>7</v>
      </c>
      <c r="H147" s="28"/>
      <c r="I147" s="28"/>
      <c r="J147" s="27">
        <v>131.62777147057679</v>
      </c>
      <c r="K147" s="27">
        <v>324.20222904059602</v>
      </c>
      <c r="L147" s="24">
        <f t="shared" si="29"/>
        <v>9.3952727673502352</v>
      </c>
      <c r="M147" s="24">
        <f t="shared" si="30"/>
        <v>26.994357122447628</v>
      </c>
      <c r="N147" s="24">
        <v>8.323882406972464</v>
      </c>
      <c r="O147" s="24">
        <v>-21.781703655895527</v>
      </c>
      <c r="P147" s="24"/>
    </row>
    <row r="148" spans="1:16" x14ac:dyDescent="0.25">
      <c r="A148" s="3">
        <v>264</v>
      </c>
      <c r="B148" s="3">
        <v>20120821</v>
      </c>
      <c r="C148" s="41" t="s">
        <v>550</v>
      </c>
      <c r="D148" s="6" t="s">
        <v>13</v>
      </c>
      <c r="E148" s="6" t="s">
        <v>505</v>
      </c>
      <c r="F148" s="1">
        <v>205081</v>
      </c>
      <c r="G148" s="9" t="s">
        <v>91</v>
      </c>
      <c r="H148" s="25">
        <v>0.88300000000000001</v>
      </c>
      <c r="I148" s="25">
        <v>0.88300000000000001</v>
      </c>
      <c r="J148" s="24">
        <v>99.42701738614565</v>
      </c>
      <c r="K148" s="24">
        <v>349.94614802354386</v>
      </c>
      <c r="L148" s="24">
        <f t="shared" si="29"/>
        <v>7.0968606271338794</v>
      </c>
      <c r="M148" s="24">
        <f t="shared" si="30"/>
        <v>29.137897420778007</v>
      </c>
      <c r="N148" s="24">
        <v>16.384626546198714</v>
      </c>
      <c r="O148" s="24">
        <v>-18.042133497596225</v>
      </c>
      <c r="P148" s="24">
        <f t="shared" ref="P148:P154" si="32">(M148*(H148/I148))/L148</f>
        <v>4.1057446315590909</v>
      </c>
    </row>
    <row r="149" spans="1:16" x14ac:dyDescent="0.25">
      <c r="A149" s="3">
        <v>265</v>
      </c>
      <c r="B149" s="4">
        <v>20120821</v>
      </c>
      <c r="C149" s="41" t="s">
        <v>550</v>
      </c>
      <c r="D149" s="3" t="s">
        <v>13</v>
      </c>
      <c r="E149" s="6" t="s">
        <v>505</v>
      </c>
      <c r="F149" s="1">
        <v>92648</v>
      </c>
      <c r="G149" s="9" t="s">
        <v>76</v>
      </c>
      <c r="H149" s="25">
        <v>1.236</v>
      </c>
      <c r="I149" s="26">
        <v>0.85199999999999998</v>
      </c>
      <c r="J149" s="27">
        <v>74.26330951025291</v>
      </c>
      <c r="K149" s="27">
        <v>381.1967722169116</v>
      </c>
      <c r="L149" s="24">
        <f t="shared" si="29"/>
        <v>5.3007358679695153</v>
      </c>
      <c r="M149" s="24">
        <f t="shared" si="30"/>
        <v>31.739947728302383</v>
      </c>
      <c r="N149" s="24">
        <v>14.09099965987094</v>
      </c>
      <c r="O149" s="24">
        <v>-22.313309284752275</v>
      </c>
      <c r="P149" s="24">
        <f t="shared" si="32"/>
        <v>8.6865819065120551</v>
      </c>
    </row>
    <row r="150" spans="1:16" x14ac:dyDescent="0.25">
      <c r="A150" s="3">
        <v>268</v>
      </c>
      <c r="B150" s="3">
        <v>20120821</v>
      </c>
      <c r="C150" s="41" t="s">
        <v>550</v>
      </c>
      <c r="D150" s="3" t="s">
        <v>13</v>
      </c>
      <c r="E150" s="3" t="s">
        <v>505</v>
      </c>
      <c r="F150" s="1">
        <v>80879</v>
      </c>
      <c r="G150" s="9" t="s">
        <v>38</v>
      </c>
      <c r="H150" s="25">
        <v>1.0029999999999999</v>
      </c>
      <c r="I150" s="25">
        <v>1.0029999999999999</v>
      </c>
      <c r="J150" s="24">
        <v>102.76005339578926</v>
      </c>
      <c r="K150" s="24">
        <v>415.51544246386527</v>
      </c>
      <c r="L150" s="24">
        <f t="shared" si="29"/>
        <v>7.3347646963447009</v>
      </c>
      <c r="M150" s="24">
        <f t="shared" si="30"/>
        <v>34.597455658939658</v>
      </c>
      <c r="N150" s="24">
        <v>10.611963874708486</v>
      </c>
      <c r="O150" s="24">
        <v>-20.709141014641105</v>
      </c>
      <c r="P150" s="24">
        <f t="shared" si="32"/>
        <v>4.7169141876059628</v>
      </c>
    </row>
    <row r="151" spans="1:16" x14ac:dyDescent="0.25">
      <c r="A151" s="3">
        <v>269</v>
      </c>
      <c r="B151" s="4">
        <v>20120821</v>
      </c>
      <c r="C151" s="41" t="s">
        <v>550</v>
      </c>
      <c r="D151" s="6" t="s">
        <v>13</v>
      </c>
      <c r="E151" s="3" t="s">
        <v>505</v>
      </c>
      <c r="F151">
        <v>68069</v>
      </c>
      <c r="G151" s="12" t="s">
        <v>518</v>
      </c>
      <c r="H151" s="25">
        <v>0.97599999999999998</v>
      </c>
      <c r="I151" s="26">
        <v>0.97399999999999998</v>
      </c>
      <c r="J151" s="27">
        <v>75.4258362521321</v>
      </c>
      <c r="K151" s="27">
        <v>418.9270032017713</v>
      </c>
      <c r="L151" s="24">
        <f t="shared" si="29"/>
        <v>5.3837142221364811</v>
      </c>
      <c r="M151" s="24">
        <f t="shared" si="30"/>
        <v>34.88151567042226</v>
      </c>
      <c r="N151" s="24">
        <v>12.061278753491779</v>
      </c>
      <c r="O151" s="24">
        <v>-22.676368711825543</v>
      </c>
      <c r="P151" s="24">
        <f t="shared" si="32"/>
        <v>6.4923841639949398</v>
      </c>
    </row>
    <row r="152" spans="1:16" x14ac:dyDescent="0.25">
      <c r="A152" s="3">
        <v>272</v>
      </c>
      <c r="B152" s="3">
        <v>20120821</v>
      </c>
      <c r="C152" s="41" t="s">
        <v>550</v>
      </c>
      <c r="D152" s="6" t="s">
        <v>13</v>
      </c>
      <c r="E152" s="3" t="s">
        <v>505</v>
      </c>
      <c r="F152">
        <v>79261</v>
      </c>
      <c r="G152" s="9" t="s">
        <v>23</v>
      </c>
      <c r="H152" s="25">
        <v>0.83899999999999997</v>
      </c>
      <c r="I152" s="25">
        <v>0.83899999999999997</v>
      </c>
      <c r="J152" s="23">
        <v>98.871394486526015</v>
      </c>
      <c r="K152" s="23">
        <v>332.06609530948174</v>
      </c>
      <c r="L152" s="24">
        <f t="shared" si="29"/>
        <v>7.0572016050339768</v>
      </c>
      <c r="M152" s="24">
        <f t="shared" si="30"/>
        <v>27.649133664403141</v>
      </c>
      <c r="N152" s="23">
        <v>9.1739041734730993</v>
      </c>
      <c r="O152" s="23">
        <v>-20.400826649789298</v>
      </c>
      <c r="P152" s="24">
        <f t="shared" si="32"/>
        <v>3.9178608196031584</v>
      </c>
    </row>
    <row r="153" spans="1:16" x14ac:dyDescent="0.25">
      <c r="A153" s="3">
        <v>466</v>
      </c>
      <c r="B153" s="3">
        <v>20120824</v>
      </c>
      <c r="C153" s="41" t="s">
        <v>550</v>
      </c>
      <c r="D153" s="3" t="s">
        <v>28</v>
      </c>
      <c r="E153" s="3" t="s">
        <v>505</v>
      </c>
      <c r="F153" s="1">
        <v>81035</v>
      </c>
      <c r="G153" s="9" t="s">
        <v>19</v>
      </c>
      <c r="H153" s="25">
        <v>1.546</v>
      </c>
      <c r="I153" s="25">
        <v>1.546</v>
      </c>
      <c r="J153" s="23">
        <v>144.87443688752182</v>
      </c>
      <c r="K153" s="23">
        <v>635.05507927866086</v>
      </c>
      <c r="L153" s="24">
        <f t="shared" si="29"/>
        <v>10.340787786404128</v>
      </c>
      <c r="M153" s="24">
        <f t="shared" si="30"/>
        <v>52.877192279655361</v>
      </c>
      <c r="N153" s="23">
        <v>9.522048885451893</v>
      </c>
      <c r="O153" s="23">
        <v>-19.939019639325423</v>
      </c>
      <c r="P153" s="24">
        <f t="shared" si="32"/>
        <v>5.1134587975180468</v>
      </c>
    </row>
    <row r="154" spans="1:16" x14ac:dyDescent="0.25">
      <c r="A154" s="3">
        <v>463</v>
      </c>
      <c r="B154" s="4">
        <v>20120824</v>
      </c>
      <c r="C154" s="41" t="s">
        <v>550</v>
      </c>
      <c r="D154" s="3" t="s">
        <v>28</v>
      </c>
      <c r="E154" s="3" t="s">
        <v>505</v>
      </c>
      <c r="F154" s="1">
        <v>66013</v>
      </c>
      <c r="G154" s="9" t="s">
        <v>61</v>
      </c>
      <c r="H154" s="25">
        <v>1.0369999999999999</v>
      </c>
      <c r="I154" s="26">
        <v>1.0069999999999999</v>
      </c>
      <c r="J154" s="27">
        <v>85.321068922631454</v>
      </c>
      <c r="K154" s="27">
        <v>509.90165699402422</v>
      </c>
      <c r="L154" s="24">
        <f t="shared" si="29"/>
        <v>6.090012057289897</v>
      </c>
      <c r="M154" s="24">
        <f t="shared" si="30"/>
        <v>42.456424395838823</v>
      </c>
      <c r="N154" s="24">
        <v>13.794014037416018</v>
      </c>
      <c r="O154" s="24">
        <v>-20.76637535004512</v>
      </c>
      <c r="P154" s="24">
        <f t="shared" si="32"/>
        <v>7.1791751550572958</v>
      </c>
    </row>
    <row r="155" spans="1:16" x14ac:dyDescent="0.25">
      <c r="A155" s="3">
        <v>135</v>
      </c>
      <c r="B155" s="4">
        <v>20120824</v>
      </c>
      <c r="C155" s="41" t="s">
        <v>550</v>
      </c>
      <c r="D155" s="3" t="s">
        <v>28</v>
      </c>
      <c r="E155" s="3" t="s">
        <v>506</v>
      </c>
      <c r="F155" s="1">
        <v>-2</v>
      </c>
      <c r="G155" s="3" t="s">
        <v>7</v>
      </c>
      <c r="H155" s="28"/>
      <c r="I155" s="28"/>
      <c r="J155" s="27">
        <v>134.57646166181834</v>
      </c>
      <c r="K155" s="27">
        <v>367.1991109657763</v>
      </c>
      <c r="L155" s="24">
        <f t="shared" si="29"/>
        <v>9.6057431593018094</v>
      </c>
      <c r="M155" s="24">
        <f t="shared" si="30"/>
        <v>30.574447207808184</v>
      </c>
      <c r="N155" s="24">
        <v>9.5207032132365068</v>
      </c>
      <c r="O155" s="24">
        <v>-21.497987426802833</v>
      </c>
      <c r="P155" s="24"/>
    </row>
    <row r="156" spans="1:16" x14ac:dyDescent="0.25">
      <c r="A156" s="3"/>
      <c r="B156" s="3">
        <v>20120824</v>
      </c>
      <c r="C156" s="41" t="s">
        <v>550</v>
      </c>
      <c r="D156" s="5" t="s">
        <v>28</v>
      </c>
      <c r="E156" s="5" t="s">
        <v>507</v>
      </c>
      <c r="F156" s="5"/>
      <c r="G156" s="5" t="s">
        <v>507</v>
      </c>
      <c r="H156" s="32">
        <v>30.693999999999999</v>
      </c>
      <c r="I156" s="32">
        <v>29.667000000000002</v>
      </c>
      <c r="J156" s="22"/>
      <c r="K156" s="22"/>
      <c r="L156" s="31">
        <v>3.55142536755694</v>
      </c>
      <c r="M156" s="31">
        <v>38.861482178699617</v>
      </c>
      <c r="N156" s="31">
        <v>7.3367964072937371</v>
      </c>
      <c r="O156" s="31">
        <v>-23.544951460880586</v>
      </c>
      <c r="P156" s="23">
        <f>(M156*(H156/I156))/L156</f>
        <v>11.321305903579148</v>
      </c>
    </row>
    <row r="157" spans="1:16" x14ac:dyDescent="0.25">
      <c r="A157" s="3">
        <v>1</v>
      </c>
      <c r="B157" s="4">
        <v>20120823</v>
      </c>
      <c r="C157" s="41" t="s">
        <v>550</v>
      </c>
      <c r="D157" s="3" t="s">
        <v>22</v>
      </c>
      <c r="E157" s="3" t="s">
        <v>505</v>
      </c>
      <c r="F157">
        <v>85268</v>
      </c>
      <c r="G157" s="12" t="s">
        <v>515</v>
      </c>
      <c r="H157" s="25">
        <v>0.93899999999999995</v>
      </c>
      <c r="I157" s="26">
        <v>0.83899999999999997</v>
      </c>
      <c r="J157" s="27">
        <v>66.715190010275322</v>
      </c>
      <c r="K157" s="27">
        <v>405.82759260281978</v>
      </c>
      <c r="L157" s="24">
        <f>J157/14.01</f>
        <v>4.7619693083708299</v>
      </c>
      <c r="M157" s="24">
        <f>K157/12.01</f>
        <v>33.790807044364676</v>
      </c>
      <c r="N157" s="24">
        <v>11.528748234359728</v>
      </c>
      <c r="O157" s="24">
        <v>-22.372351129649864</v>
      </c>
      <c r="P157" s="24">
        <f>(M157*(H157/I157))/L157</f>
        <v>7.9417388845227244</v>
      </c>
    </row>
    <row r="158" spans="1:16" x14ac:dyDescent="0.25">
      <c r="A158" s="3">
        <v>460</v>
      </c>
      <c r="B158" s="3">
        <v>20120823</v>
      </c>
      <c r="C158" s="41" t="s">
        <v>550</v>
      </c>
      <c r="D158" s="3" t="s">
        <v>22</v>
      </c>
      <c r="E158" s="3" t="s">
        <v>505</v>
      </c>
      <c r="F158" s="1">
        <v>81035</v>
      </c>
      <c r="G158" s="9" t="s">
        <v>19</v>
      </c>
      <c r="H158" s="25">
        <v>0.96299999999999997</v>
      </c>
      <c r="I158" s="25">
        <v>0.96299999999999997</v>
      </c>
      <c r="J158" s="23">
        <v>100.53816298708857</v>
      </c>
      <c r="K158" s="23">
        <v>396.93886261516286</v>
      </c>
      <c r="L158" s="24">
        <f>J158/14.01</f>
        <v>7.1761715194210254</v>
      </c>
      <c r="M158" s="24">
        <f>K158/12.01</f>
        <v>33.050696304343283</v>
      </c>
      <c r="N158" s="23">
        <v>9.4625195658419887</v>
      </c>
      <c r="O158" s="23">
        <v>-19.51968332377098</v>
      </c>
      <c r="P158" s="24">
        <f>(M158*(H158/I158))/L158</f>
        <v>4.6056168271476627</v>
      </c>
    </row>
    <row r="159" spans="1:16" x14ac:dyDescent="0.25">
      <c r="A159" s="3">
        <v>458</v>
      </c>
      <c r="B159" s="3">
        <v>20120823</v>
      </c>
      <c r="C159" s="41" t="s">
        <v>550</v>
      </c>
      <c r="D159" s="3" t="s">
        <v>22</v>
      </c>
      <c r="E159" s="3" t="s">
        <v>505</v>
      </c>
      <c r="F159" s="1">
        <v>74007</v>
      </c>
      <c r="G159" s="9" t="s">
        <v>75</v>
      </c>
      <c r="H159" s="25">
        <v>1.256</v>
      </c>
      <c r="I159" s="25">
        <v>1.256</v>
      </c>
      <c r="J159" s="23">
        <v>127.16557809120046</v>
      </c>
      <c r="K159" s="23">
        <v>520.68810669946367</v>
      </c>
      <c r="L159" s="24">
        <f>J159/14.01</f>
        <v>9.0767721692505674</v>
      </c>
      <c r="M159" s="24">
        <f>K159/12.01</f>
        <v>43.354546769314211</v>
      </c>
      <c r="N159" s="23">
        <v>15.529952297826267</v>
      </c>
      <c r="O159" s="23">
        <v>-18.044044683458413</v>
      </c>
      <c r="P159" s="24">
        <f>(M159*(H159/I159))/L159</f>
        <v>4.776427783015933</v>
      </c>
    </row>
    <row r="160" spans="1:16" x14ac:dyDescent="0.25">
      <c r="A160" s="3" t="s">
        <v>54</v>
      </c>
      <c r="B160" s="3">
        <v>20120823</v>
      </c>
      <c r="C160" s="41" t="s">
        <v>550</v>
      </c>
      <c r="D160" s="3" t="s">
        <v>22</v>
      </c>
      <c r="E160" s="3" t="s">
        <v>505</v>
      </c>
      <c r="F160" s="1">
        <v>97775</v>
      </c>
      <c r="G160" s="9" t="s">
        <v>55</v>
      </c>
      <c r="H160" s="25">
        <v>1.008</v>
      </c>
      <c r="I160" s="22" t="s">
        <v>56</v>
      </c>
      <c r="J160" s="27">
        <v>47.04200725102644</v>
      </c>
      <c r="K160" s="23">
        <v>454.00403692111911</v>
      </c>
      <c r="L160" s="24">
        <f>J160/14.01</f>
        <v>3.3577449857977473</v>
      </c>
      <c r="M160" s="24">
        <f>K160/12.01</f>
        <v>37.80216793681258</v>
      </c>
      <c r="N160" s="24">
        <v>12.650963068775862</v>
      </c>
      <c r="O160" s="23">
        <v>-20.823443520313397</v>
      </c>
      <c r="P160" s="24">
        <f>(M160*(H160/I160))/L160</f>
        <v>11.544523501509442</v>
      </c>
    </row>
    <row r="161" spans="1:16" x14ac:dyDescent="0.25">
      <c r="A161" s="3">
        <v>3</v>
      </c>
      <c r="B161" s="4">
        <v>20120823</v>
      </c>
      <c r="C161" s="41" t="s">
        <v>550</v>
      </c>
      <c r="D161" s="3" t="s">
        <v>22</v>
      </c>
      <c r="E161" s="3" t="s">
        <v>506</v>
      </c>
      <c r="F161" s="1">
        <v>-2</v>
      </c>
      <c r="G161" s="3" t="s">
        <v>7</v>
      </c>
      <c r="H161" s="28"/>
      <c r="I161" s="28"/>
      <c r="J161" s="27">
        <v>53.453897795465693</v>
      </c>
      <c r="K161" s="27">
        <v>230.66949664064668</v>
      </c>
      <c r="L161" s="24">
        <f>J161/14.01</f>
        <v>3.8154102637734257</v>
      </c>
      <c r="M161" s="24">
        <f>K161/12.01</f>
        <v>19.206452676157092</v>
      </c>
      <c r="N161" s="24">
        <v>9.1162602684321286</v>
      </c>
      <c r="O161" s="24">
        <v>-21.654767261158277</v>
      </c>
      <c r="P161" s="24"/>
    </row>
    <row r="162" spans="1:16" x14ac:dyDescent="0.25">
      <c r="A162" s="3"/>
      <c r="B162" s="3">
        <v>20120823</v>
      </c>
      <c r="C162" s="41" t="s">
        <v>550</v>
      </c>
      <c r="D162" s="5" t="s">
        <v>22</v>
      </c>
      <c r="E162" s="5" t="s">
        <v>507</v>
      </c>
      <c r="F162" s="5"/>
      <c r="G162" s="5" t="s">
        <v>507</v>
      </c>
      <c r="H162" s="32">
        <v>29.548999999999999</v>
      </c>
      <c r="I162" s="32">
        <v>29.405999999999999</v>
      </c>
      <c r="J162" s="22"/>
      <c r="K162" s="22"/>
      <c r="L162" s="31">
        <v>2.6757408883447478</v>
      </c>
      <c r="M162" s="31">
        <v>31.364728791934496</v>
      </c>
      <c r="N162" s="31">
        <v>7.3108466110794428</v>
      </c>
      <c r="O162" s="31">
        <v>-23.510937256873639</v>
      </c>
      <c r="P162" s="23">
        <f t="shared" ref="P162:P169" si="33">(M162*(H162/I162))/L162</f>
        <v>11.778888656800529</v>
      </c>
    </row>
    <row r="163" spans="1:16" x14ac:dyDescent="0.25">
      <c r="A163" s="3">
        <v>389</v>
      </c>
      <c r="B163" s="4">
        <v>20120817</v>
      </c>
      <c r="C163" s="41" t="s">
        <v>550</v>
      </c>
      <c r="D163" s="3" t="s">
        <v>10</v>
      </c>
      <c r="E163" s="3" t="s">
        <v>505</v>
      </c>
      <c r="F163" s="1">
        <v>93321</v>
      </c>
      <c r="G163" s="9" t="s">
        <v>490</v>
      </c>
      <c r="H163" s="25">
        <v>1.3129999999999999</v>
      </c>
      <c r="I163" s="26">
        <v>1.087</v>
      </c>
      <c r="J163" s="27">
        <v>101.67275790098653</v>
      </c>
      <c r="K163" s="27">
        <v>581.29404986919508</v>
      </c>
      <c r="L163" s="24">
        <f t="shared" ref="L163:L170" si="34">J163/14.01</f>
        <v>7.2571561670939708</v>
      </c>
      <c r="M163" s="24">
        <f t="shared" ref="M163:M170" si="35">K163/12.01</f>
        <v>48.400836791773116</v>
      </c>
      <c r="N163" s="24">
        <v>11.505000215380958</v>
      </c>
      <c r="O163" s="24">
        <v>-24.279518153706501</v>
      </c>
      <c r="P163" s="24">
        <f t="shared" si="33"/>
        <v>8.0560394329988902</v>
      </c>
    </row>
    <row r="164" spans="1:16" x14ac:dyDescent="0.25">
      <c r="A164" s="3" t="s">
        <v>77</v>
      </c>
      <c r="B164" s="3">
        <v>20120817</v>
      </c>
      <c r="C164" s="41" t="s">
        <v>550</v>
      </c>
      <c r="D164" s="3" t="s">
        <v>10</v>
      </c>
      <c r="E164" s="3" t="s">
        <v>505</v>
      </c>
      <c r="F164" s="1">
        <v>164706</v>
      </c>
      <c r="G164" s="9" t="s">
        <v>73</v>
      </c>
      <c r="H164" s="25">
        <v>1.004</v>
      </c>
      <c r="I164" s="22" t="s">
        <v>78</v>
      </c>
      <c r="J164" s="27">
        <v>129.27035242322731</v>
      </c>
      <c r="K164" s="23">
        <v>637.67602905314766</v>
      </c>
      <c r="L164" s="24">
        <f t="shared" si="34"/>
        <v>9.227005883171115</v>
      </c>
      <c r="M164" s="24">
        <f t="shared" si="35"/>
        <v>53.095422902010633</v>
      </c>
      <c r="N164" s="24">
        <v>14.1469431169486</v>
      </c>
      <c r="O164" s="23">
        <v>-20.301011296058544</v>
      </c>
      <c r="P164" s="24">
        <f t="shared" si="33"/>
        <v>4.5312686854118791</v>
      </c>
    </row>
    <row r="165" spans="1:16" x14ac:dyDescent="0.25">
      <c r="A165" s="3">
        <v>65</v>
      </c>
      <c r="B165" s="4">
        <v>20120817</v>
      </c>
      <c r="C165" s="41" t="s">
        <v>550</v>
      </c>
      <c r="D165" s="3" t="s">
        <v>10</v>
      </c>
      <c r="E165" s="3" t="s">
        <v>505</v>
      </c>
      <c r="F165">
        <v>85268</v>
      </c>
      <c r="G165" s="12" t="s">
        <v>515</v>
      </c>
      <c r="H165" s="25">
        <v>0.86</v>
      </c>
      <c r="I165" s="26">
        <v>0.83299999999999996</v>
      </c>
      <c r="J165" s="27">
        <v>33.444393993127846</v>
      </c>
      <c r="K165" s="27">
        <v>408.28569411548699</v>
      </c>
      <c r="L165" s="24">
        <f t="shared" si="34"/>
        <v>2.3871801565401745</v>
      </c>
      <c r="M165" s="24">
        <f t="shared" si="35"/>
        <v>33.995478277725809</v>
      </c>
      <c r="N165" s="24">
        <v>10.818891380812923</v>
      </c>
      <c r="O165" s="24">
        <v>-22.145077674404718</v>
      </c>
      <c r="P165" s="24">
        <f t="shared" si="33"/>
        <v>14.702439795115239</v>
      </c>
    </row>
    <row r="166" spans="1:16" x14ac:dyDescent="0.25">
      <c r="A166" s="3">
        <v>396</v>
      </c>
      <c r="B166" s="3">
        <v>20120817</v>
      </c>
      <c r="C166" s="41" t="s">
        <v>550</v>
      </c>
      <c r="D166" s="3" t="s">
        <v>10</v>
      </c>
      <c r="E166" s="3" t="s">
        <v>505</v>
      </c>
      <c r="F166" s="1">
        <v>81035</v>
      </c>
      <c r="G166" s="9" t="s">
        <v>19</v>
      </c>
      <c r="H166" s="25">
        <v>0.83799999999999997</v>
      </c>
      <c r="I166" s="25">
        <v>0.83799999999999997</v>
      </c>
      <c r="J166" s="23">
        <v>73.276636317924698</v>
      </c>
      <c r="K166" s="23">
        <v>334.50607301279814</v>
      </c>
      <c r="L166" s="24">
        <f t="shared" si="34"/>
        <v>5.2303095159118271</v>
      </c>
      <c r="M166" s="24">
        <f t="shared" si="35"/>
        <v>27.85229583786829</v>
      </c>
      <c r="N166" s="23">
        <v>9.5372213206990359</v>
      </c>
      <c r="O166" s="23">
        <v>-18.602398192050838</v>
      </c>
      <c r="P166" s="24">
        <f t="shared" si="33"/>
        <v>5.3251716276321854</v>
      </c>
    </row>
    <row r="167" spans="1:16" x14ac:dyDescent="0.25">
      <c r="A167" s="3">
        <v>397</v>
      </c>
      <c r="B167" s="4">
        <v>20120817</v>
      </c>
      <c r="C167" s="41" t="s">
        <v>550</v>
      </c>
      <c r="D167" s="3" t="s">
        <v>10</v>
      </c>
      <c r="E167" s="3" t="s">
        <v>505</v>
      </c>
      <c r="F167">
        <v>66014</v>
      </c>
      <c r="G167" s="12" t="s">
        <v>517</v>
      </c>
      <c r="H167" s="25">
        <v>1.0900000000000001</v>
      </c>
      <c r="I167" s="26">
        <v>1.0660000000000001</v>
      </c>
      <c r="J167" s="27">
        <v>121.03011749701065</v>
      </c>
      <c r="K167" s="27">
        <v>554.11462806822306</v>
      </c>
      <c r="L167" s="24">
        <f t="shared" si="34"/>
        <v>8.6388377942191763</v>
      </c>
      <c r="M167" s="24">
        <f t="shared" si="35"/>
        <v>46.137770863299174</v>
      </c>
      <c r="N167" s="24">
        <v>17.622524383932337</v>
      </c>
      <c r="O167" s="24">
        <v>-20.00754427143147</v>
      </c>
      <c r="P167" s="24">
        <f t="shared" si="33"/>
        <v>5.4609799430956416</v>
      </c>
    </row>
    <row r="168" spans="1:16" x14ac:dyDescent="0.25">
      <c r="A168" s="3">
        <v>392</v>
      </c>
      <c r="B168" s="3">
        <v>20120817</v>
      </c>
      <c r="C168" s="41" t="s">
        <v>550</v>
      </c>
      <c r="D168" s="3" t="s">
        <v>10</v>
      </c>
      <c r="E168" s="3" t="s">
        <v>505</v>
      </c>
      <c r="F168" s="1">
        <v>74007</v>
      </c>
      <c r="G168" s="9" t="s">
        <v>75</v>
      </c>
      <c r="H168" s="25">
        <v>0.86799999999999999</v>
      </c>
      <c r="I168" s="25">
        <v>0.86799999999999999</v>
      </c>
      <c r="J168" s="23">
        <v>97.204325391074576</v>
      </c>
      <c r="K168" s="23">
        <v>358.06340290485747</v>
      </c>
      <c r="L168" s="24">
        <f t="shared" si="34"/>
        <v>6.9382102349089632</v>
      </c>
      <c r="M168" s="24">
        <f t="shared" si="35"/>
        <v>29.81377209865591</v>
      </c>
      <c r="N168" s="23">
        <v>15.37671655360986</v>
      </c>
      <c r="O168" s="23">
        <v>-16.901333491708204</v>
      </c>
      <c r="P168" s="24">
        <f t="shared" si="33"/>
        <v>4.2970407481529849</v>
      </c>
    </row>
    <row r="169" spans="1:16" x14ac:dyDescent="0.25">
      <c r="A169" s="3">
        <v>394</v>
      </c>
      <c r="B169" s="3">
        <v>20120817</v>
      </c>
      <c r="C169" s="41" t="s">
        <v>550</v>
      </c>
      <c r="D169" s="3" t="s">
        <v>10</v>
      </c>
      <c r="E169" s="3" t="s">
        <v>505</v>
      </c>
      <c r="F169" s="1">
        <v>97775</v>
      </c>
      <c r="G169" s="9" t="s">
        <v>55</v>
      </c>
      <c r="H169" s="25">
        <v>1.0229999999999999</v>
      </c>
      <c r="I169" s="25">
        <v>1.0229999999999999</v>
      </c>
      <c r="J169" s="23">
        <v>116.0801736388082</v>
      </c>
      <c r="K169" s="23">
        <v>379.94864181849903</v>
      </c>
      <c r="L169" s="24">
        <f t="shared" si="34"/>
        <v>8.285522743669393</v>
      </c>
      <c r="M169" s="24">
        <f t="shared" si="35"/>
        <v>31.636023465320484</v>
      </c>
      <c r="N169" s="23">
        <v>14.948816363677164</v>
      </c>
      <c r="O169" s="23">
        <v>-18.143177261204002</v>
      </c>
      <c r="P169" s="24">
        <f t="shared" si="33"/>
        <v>3.8182290296037378</v>
      </c>
    </row>
    <row r="170" spans="1:16" x14ac:dyDescent="0.25">
      <c r="A170" s="3">
        <v>57</v>
      </c>
      <c r="B170" s="4">
        <v>20120817</v>
      </c>
      <c r="C170" s="41" t="s">
        <v>550</v>
      </c>
      <c r="D170" s="3" t="s">
        <v>10</v>
      </c>
      <c r="E170" s="3" t="s">
        <v>506</v>
      </c>
      <c r="F170" s="1">
        <v>-2</v>
      </c>
      <c r="G170" s="3" t="s">
        <v>7</v>
      </c>
      <c r="H170" s="28"/>
      <c r="I170" s="28"/>
      <c r="J170" s="27">
        <v>127.50318244934073</v>
      </c>
      <c r="K170" s="27">
        <v>706.85400441540173</v>
      </c>
      <c r="L170" s="24">
        <f t="shared" si="34"/>
        <v>9.1008695538430207</v>
      </c>
      <c r="M170" s="24">
        <f t="shared" si="35"/>
        <v>58.85545415615335</v>
      </c>
      <c r="N170" s="24">
        <v>7.3001833583957314</v>
      </c>
      <c r="O170" s="24">
        <v>-21.893997514604493</v>
      </c>
      <c r="P170" s="24"/>
    </row>
    <row r="171" spans="1:16" x14ac:dyDescent="0.25">
      <c r="A171" s="3"/>
      <c r="B171" s="3">
        <v>20120817</v>
      </c>
      <c r="C171" s="41" t="s">
        <v>550</v>
      </c>
      <c r="D171" s="5" t="s">
        <v>10</v>
      </c>
      <c r="E171" s="5" t="s">
        <v>507</v>
      </c>
      <c r="F171" s="5"/>
      <c r="G171" s="5" t="s">
        <v>507</v>
      </c>
      <c r="H171" s="32">
        <v>30.422999999999998</v>
      </c>
      <c r="I171" s="32">
        <v>29.706</v>
      </c>
      <c r="J171" s="22"/>
      <c r="K171" s="22"/>
      <c r="L171" s="31">
        <v>4.9302252742312289</v>
      </c>
      <c r="M171" s="31">
        <v>38.295117536796738</v>
      </c>
      <c r="N171" s="31">
        <v>8.2445108754425949</v>
      </c>
      <c r="O171" s="31">
        <v>-23.834214194852471</v>
      </c>
      <c r="P171" s="23">
        <f>(M171*(H171/I171))/L171</f>
        <v>7.9548959566261592</v>
      </c>
    </row>
    <row r="172" spans="1:16" x14ac:dyDescent="0.25">
      <c r="A172" s="3">
        <v>413</v>
      </c>
      <c r="B172" s="4">
        <v>20120818</v>
      </c>
      <c r="C172" s="41" t="s">
        <v>550</v>
      </c>
      <c r="D172" s="3" t="s">
        <v>21</v>
      </c>
      <c r="E172" s="3" t="s">
        <v>505</v>
      </c>
      <c r="F172" s="1">
        <v>164706</v>
      </c>
      <c r="G172" s="9" t="s">
        <v>73</v>
      </c>
      <c r="H172" s="25">
        <v>0.872</v>
      </c>
      <c r="I172" s="26">
        <v>1.0629999999999999</v>
      </c>
      <c r="J172" s="27">
        <v>107.52882960362318</v>
      </c>
      <c r="K172" s="27">
        <v>534.85912464278624</v>
      </c>
      <c r="L172" s="24">
        <f>J172/14.01</f>
        <v>7.6751484370894492</v>
      </c>
      <c r="M172" s="24">
        <f>K172/12.01</f>
        <v>44.534481652188695</v>
      </c>
      <c r="N172" s="24">
        <v>15.068229170935236</v>
      </c>
      <c r="O172" s="24">
        <v>-23.023701548352456</v>
      </c>
      <c r="P172" s="24">
        <f>(M172*(H172/I172))/L172</f>
        <v>4.7598453092019488</v>
      </c>
    </row>
    <row r="173" spans="1:16" x14ac:dyDescent="0.25">
      <c r="A173" s="3">
        <v>169</v>
      </c>
      <c r="B173" s="4">
        <v>20120818</v>
      </c>
      <c r="C173" s="41" t="s">
        <v>550</v>
      </c>
      <c r="D173" s="3" t="s">
        <v>21</v>
      </c>
      <c r="E173" s="3" t="s">
        <v>505</v>
      </c>
      <c r="F173">
        <v>85268</v>
      </c>
      <c r="G173" s="12" t="s">
        <v>515</v>
      </c>
      <c r="H173" s="25">
        <v>1.087</v>
      </c>
      <c r="I173" s="26">
        <v>0.79</v>
      </c>
      <c r="J173" s="27">
        <v>73.682173898116957</v>
      </c>
      <c r="K173" s="27">
        <v>308.42396392137471</v>
      </c>
      <c r="L173" s="24">
        <f>J173/14.01</f>
        <v>5.2592558100012106</v>
      </c>
      <c r="M173" s="24">
        <f>K173/12.01</f>
        <v>25.680596496367585</v>
      </c>
      <c r="N173" s="24">
        <v>11.725801849655072</v>
      </c>
      <c r="O173" s="24">
        <v>-21.481990350394973</v>
      </c>
      <c r="P173" s="24">
        <f>(M173*(H173/I173))/L173</f>
        <v>6.7186692893774183</v>
      </c>
    </row>
    <row r="174" spans="1:16" x14ac:dyDescent="0.25">
      <c r="A174" s="3" t="s">
        <v>82</v>
      </c>
      <c r="B174" s="3">
        <v>20120818</v>
      </c>
      <c r="C174" s="41" t="s">
        <v>550</v>
      </c>
      <c r="D174" s="3" t="s">
        <v>21</v>
      </c>
      <c r="E174" s="3" t="s">
        <v>505</v>
      </c>
      <c r="F174" s="1">
        <v>66013</v>
      </c>
      <c r="G174" s="9" t="s">
        <v>61</v>
      </c>
      <c r="H174" s="25">
        <v>1.22</v>
      </c>
      <c r="I174" s="22" t="s">
        <v>83</v>
      </c>
      <c r="J174" s="27">
        <v>128.09215393476717</v>
      </c>
      <c r="K174" s="23">
        <v>645.57640312431681</v>
      </c>
      <c r="L174" s="24">
        <f>J174/14.01</f>
        <v>9.1429089175422682</v>
      </c>
      <c r="M174" s="24">
        <f>K174/12.01</f>
        <v>53.753239227670008</v>
      </c>
      <c r="N174" s="24">
        <v>14.789003092152939</v>
      </c>
      <c r="O174" s="23">
        <v>-21.034991897209849</v>
      </c>
      <c r="P174" s="24">
        <f>(M174*(H174/I174))/L174</f>
        <v>5.7937457525975677</v>
      </c>
    </row>
    <row r="175" spans="1:16" x14ac:dyDescent="0.25">
      <c r="A175" s="3">
        <v>175</v>
      </c>
      <c r="B175" s="4">
        <v>20120818</v>
      </c>
      <c r="C175" s="41" t="s">
        <v>550</v>
      </c>
      <c r="D175" s="3" t="s">
        <v>21</v>
      </c>
      <c r="E175" s="3" t="s">
        <v>506</v>
      </c>
      <c r="F175" s="1">
        <v>-2</v>
      </c>
      <c r="G175" s="3" t="s">
        <v>7</v>
      </c>
      <c r="H175" s="28"/>
      <c r="I175" s="28"/>
      <c r="J175" s="27">
        <v>449.06238165953323</v>
      </c>
      <c r="K175" s="27">
        <v>1755.4520873642605</v>
      </c>
      <c r="L175" s="24">
        <f>J175/14.01</f>
        <v>32.052989411815361</v>
      </c>
      <c r="M175" s="24">
        <f>K175/12.01</f>
        <v>146.16586905614159</v>
      </c>
      <c r="N175" s="24">
        <v>8.9677674572046655</v>
      </c>
      <c r="O175" s="24">
        <v>-20.250238162489683</v>
      </c>
      <c r="P175" s="24"/>
    </row>
    <row r="176" spans="1:16" x14ac:dyDescent="0.25">
      <c r="A176" s="3"/>
      <c r="B176" s="3">
        <v>20120818</v>
      </c>
      <c r="C176" s="41" t="s">
        <v>550</v>
      </c>
      <c r="D176" s="5" t="s">
        <v>21</v>
      </c>
      <c r="E176" s="5" t="s">
        <v>507</v>
      </c>
      <c r="F176" s="5"/>
      <c r="G176" s="5" t="s">
        <v>507</v>
      </c>
      <c r="H176" s="32">
        <v>28.651</v>
      </c>
      <c r="I176" s="32">
        <v>33.837000000000003</v>
      </c>
      <c r="J176" s="22"/>
      <c r="K176" s="22"/>
      <c r="L176" s="31">
        <v>0.30643457487149162</v>
      </c>
      <c r="M176" s="31">
        <v>2.3588821597198479</v>
      </c>
      <c r="N176" s="31">
        <v>5.4550753363196662</v>
      </c>
      <c r="O176" s="31">
        <v>-23.490156625676814</v>
      </c>
      <c r="P176" s="23"/>
    </row>
    <row r="177" spans="1:16" x14ac:dyDescent="0.25">
      <c r="A177" s="3">
        <v>365</v>
      </c>
      <c r="B177" s="4">
        <v>20120816</v>
      </c>
      <c r="C177" s="41" t="s">
        <v>550</v>
      </c>
      <c r="D177" s="3" t="s">
        <v>8</v>
      </c>
      <c r="E177" s="3" t="s">
        <v>505</v>
      </c>
      <c r="F177" s="1">
        <v>93321</v>
      </c>
      <c r="G177" s="9" t="s">
        <v>490</v>
      </c>
      <c r="H177" s="25">
        <v>1.321</v>
      </c>
      <c r="I177" s="26">
        <v>1.2030000000000001</v>
      </c>
      <c r="J177" s="27">
        <v>82.990564396584048</v>
      </c>
      <c r="K177" s="27">
        <v>661.34696626105767</v>
      </c>
      <c r="L177" s="24">
        <f t="shared" ref="L177:L183" si="36">J177/14.01</f>
        <v>5.9236662667083548</v>
      </c>
      <c r="M177" s="24">
        <f t="shared" ref="M177:M183" si="37">K177/12.01</f>
        <v>55.066358556291235</v>
      </c>
      <c r="N177" s="24">
        <v>11.011391874954919</v>
      </c>
      <c r="O177" s="24">
        <v>-23.85727316906743</v>
      </c>
      <c r="P177" s="24">
        <f t="shared" ref="P177:P182" si="38">(M177*(H177/I177))/L177</f>
        <v>10.207819116935497</v>
      </c>
    </row>
    <row r="178" spans="1:16" x14ac:dyDescent="0.25">
      <c r="A178" s="3">
        <v>371</v>
      </c>
      <c r="B178" s="4">
        <v>20120816</v>
      </c>
      <c r="C178" s="41" t="s">
        <v>550</v>
      </c>
      <c r="D178" s="3" t="s">
        <v>8</v>
      </c>
      <c r="E178" s="3" t="s">
        <v>505</v>
      </c>
      <c r="F178" s="1">
        <v>164706</v>
      </c>
      <c r="G178" s="9" t="s">
        <v>73</v>
      </c>
      <c r="H178" s="25">
        <v>0.86799999999999999</v>
      </c>
      <c r="I178" s="26">
        <v>0.88900000000000001</v>
      </c>
      <c r="J178" s="27">
        <v>113.98034590440444</v>
      </c>
      <c r="K178" s="27">
        <v>436.89663500086391</v>
      </c>
      <c r="L178" s="24">
        <f t="shared" si="36"/>
        <v>8.1356421059532078</v>
      </c>
      <c r="M178" s="24">
        <f t="shared" si="37"/>
        <v>36.377738134959529</v>
      </c>
      <c r="N178" s="24">
        <v>15.267538758582678</v>
      </c>
      <c r="O178" s="24">
        <v>-19.812980452227912</v>
      </c>
      <c r="P178" s="24">
        <f t="shared" si="38"/>
        <v>4.3657797409883381</v>
      </c>
    </row>
    <row r="179" spans="1:16" x14ac:dyDescent="0.25">
      <c r="A179" s="3">
        <v>370</v>
      </c>
      <c r="B179" s="3">
        <v>20120816</v>
      </c>
      <c r="C179" s="41" t="s">
        <v>550</v>
      </c>
      <c r="D179" s="3" t="s">
        <v>8</v>
      </c>
      <c r="E179" s="3" t="s">
        <v>505</v>
      </c>
      <c r="F179" s="1">
        <v>81035</v>
      </c>
      <c r="G179" s="9" t="s">
        <v>19</v>
      </c>
      <c r="H179" s="25">
        <v>0.92300000000000004</v>
      </c>
      <c r="I179" s="25">
        <v>0.92300000000000004</v>
      </c>
      <c r="J179" s="23">
        <v>96.648568893726576</v>
      </c>
      <c r="K179" s="23">
        <v>357.25195984254509</v>
      </c>
      <c r="L179" s="24">
        <f t="shared" si="36"/>
        <v>6.8985416769255234</v>
      </c>
      <c r="M179" s="24">
        <f t="shared" si="37"/>
        <v>29.746208146756462</v>
      </c>
      <c r="N179" s="23">
        <v>9.5365812874851681</v>
      </c>
      <c r="O179" s="23">
        <v>-18.764225319661826</v>
      </c>
      <c r="P179" s="24">
        <f t="shared" si="38"/>
        <v>4.3119559958958558</v>
      </c>
    </row>
    <row r="180" spans="1:16" x14ac:dyDescent="0.25">
      <c r="A180" s="3">
        <v>375</v>
      </c>
      <c r="B180" s="4">
        <v>20120816</v>
      </c>
      <c r="C180" s="41" t="s">
        <v>550</v>
      </c>
      <c r="D180" s="3" t="s">
        <v>8</v>
      </c>
      <c r="E180" s="3" t="s">
        <v>505</v>
      </c>
      <c r="F180" s="1">
        <v>66013</v>
      </c>
      <c r="G180" s="9" t="s">
        <v>61</v>
      </c>
      <c r="H180" s="25">
        <v>0.82399999999999995</v>
      </c>
      <c r="I180" s="26">
        <v>0.875</v>
      </c>
      <c r="J180" s="27">
        <v>76.007227381875339</v>
      </c>
      <c r="K180" s="27">
        <v>423.0152866379641</v>
      </c>
      <c r="L180" s="24">
        <f t="shared" si="36"/>
        <v>5.4252125183351421</v>
      </c>
      <c r="M180" s="24">
        <f t="shared" si="37"/>
        <v>35.221922284593184</v>
      </c>
      <c r="N180" s="24">
        <v>15.634802246810583</v>
      </c>
      <c r="O180" s="24">
        <v>-19.872028446092884</v>
      </c>
      <c r="P180" s="24">
        <f t="shared" si="38"/>
        <v>6.1138595536343079</v>
      </c>
    </row>
    <row r="181" spans="1:16" x14ac:dyDescent="0.25">
      <c r="A181" s="3">
        <v>368</v>
      </c>
      <c r="B181" s="3">
        <v>20120816</v>
      </c>
      <c r="C181" s="41" t="s">
        <v>550</v>
      </c>
      <c r="D181" s="3" t="s">
        <v>8</v>
      </c>
      <c r="E181" s="3" t="s">
        <v>505</v>
      </c>
      <c r="F181" s="1">
        <v>74007</v>
      </c>
      <c r="G181" s="9" t="s">
        <v>75</v>
      </c>
      <c r="H181" s="25">
        <v>0.98</v>
      </c>
      <c r="I181" s="25">
        <v>0.98</v>
      </c>
      <c r="J181" s="23">
        <v>109.42251827640986</v>
      </c>
      <c r="K181" s="23">
        <v>413.09429314847978</v>
      </c>
      <c r="L181" s="24">
        <f t="shared" si="36"/>
        <v>7.8103153659107685</v>
      </c>
      <c r="M181" s="24">
        <f t="shared" si="37"/>
        <v>34.395861211363844</v>
      </c>
      <c r="N181" s="23">
        <v>16.398902213943899</v>
      </c>
      <c r="O181" s="23">
        <v>-17.343015306118868</v>
      </c>
      <c r="P181" s="24">
        <f t="shared" si="38"/>
        <v>4.4039017120217023</v>
      </c>
    </row>
    <row r="182" spans="1:16" x14ac:dyDescent="0.25">
      <c r="A182" s="3">
        <v>374</v>
      </c>
      <c r="B182" s="3">
        <v>20120816</v>
      </c>
      <c r="C182" s="41" t="s">
        <v>550</v>
      </c>
      <c r="D182" s="3" t="s">
        <v>8</v>
      </c>
      <c r="E182" s="3" t="s">
        <v>505</v>
      </c>
      <c r="F182" s="1">
        <v>97775</v>
      </c>
      <c r="G182" s="9" t="s">
        <v>55</v>
      </c>
      <c r="H182" s="25">
        <v>1.3879999999999999</v>
      </c>
      <c r="I182" s="25">
        <v>1.3879999999999999</v>
      </c>
      <c r="J182" s="23">
        <v>174.12950204812634</v>
      </c>
      <c r="K182" s="23">
        <v>582.79843108164334</v>
      </c>
      <c r="L182" s="24">
        <f t="shared" si="36"/>
        <v>12.428943757896242</v>
      </c>
      <c r="M182" s="24">
        <f t="shared" si="37"/>
        <v>48.526097508879545</v>
      </c>
      <c r="N182" s="23">
        <v>15.670042163877218</v>
      </c>
      <c r="O182" s="23">
        <v>-18.28079399105339</v>
      </c>
      <c r="P182" s="24">
        <f t="shared" si="38"/>
        <v>3.904281687496606</v>
      </c>
    </row>
    <row r="183" spans="1:16" x14ac:dyDescent="0.25">
      <c r="A183" s="3">
        <v>17</v>
      </c>
      <c r="B183" s="4">
        <v>20120816</v>
      </c>
      <c r="C183" s="41" t="s">
        <v>550</v>
      </c>
      <c r="D183" s="3" t="s">
        <v>8</v>
      </c>
      <c r="E183" s="3" t="s">
        <v>506</v>
      </c>
      <c r="F183" s="1">
        <v>-2</v>
      </c>
      <c r="G183" s="3" t="s">
        <v>7</v>
      </c>
      <c r="H183" s="28"/>
      <c r="I183" s="28"/>
      <c r="J183" s="27">
        <v>228.85183844811152</v>
      </c>
      <c r="K183" s="27">
        <v>976.52036859352791</v>
      </c>
      <c r="L183" s="24">
        <f t="shared" si="36"/>
        <v>16.334892109072914</v>
      </c>
      <c r="M183" s="24">
        <f t="shared" si="37"/>
        <v>81.308939932849952</v>
      </c>
      <c r="N183" s="24">
        <v>7.0865393620529682</v>
      </c>
      <c r="O183" s="24">
        <v>-21.802968195064871</v>
      </c>
      <c r="P183" s="24"/>
    </row>
    <row r="184" spans="1:16" x14ac:dyDescent="0.25">
      <c r="A184" s="3"/>
      <c r="B184" s="3">
        <v>20120816</v>
      </c>
      <c r="C184" s="41" t="s">
        <v>550</v>
      </c>
      <c r="D184" s="5" t="s">
        <v>8</v>
      </c>
      <c r="E184" s="5" t="s">
        <v>507</v>
      </c>
      <c r="F184" s="5"/>
      <c r="G184" s="5" t="s">
        <v>507</v>
      </c>
      <c r="H184" s="32">
        <v>29.370999999999999</v>
      </c>
      <c r="I184" s="32">
        <v>31.797000000000001</v>
      </c>
      <c r="J184" s="22"/>
      <c r="K184" s="22"/>
      <c r="L184" s="31">
        <v>0.87639563500211382</v>
      </c>
      <c r="M184" s="31">
        <v>28.322313659233693</v>
      </c>
      <c r="N184" s="31">
        <v>7.0629764307819842</v>
      </c>
      <c r="O184" s="31">
        <v>-23.276624388555664</v>
      </c>
      <c r="P184" s="23">
        <f t="shared" ref="P184:P197" si="39">(M184*(H184/I184))/L184</f>
        <v>29.851152882883646</v>
      </c>
    </row>
    <row r="185" spans="1:16" x14ac:dyDescent="0.25">
      <c r="A185" s="3">
        <v>387</v>
      </c>
      <c r="B185" s="4">
        <v>20120816</v>
      </c>
      <c r="C185" s="41" t="s">
        <v>550</v>
      </c>
      <c r="D185" s="3" t="s">
        <v>17</v>
      </c>
      <c r="E185" s="3" t="s">
        <v>505</v>
      </c>
      <c r="F185" s="1">
        <v>164706</v>
      </c>
      <c r="G185" s="9" t="s">
        <v>73</v>
      </c>
      <c r="H185" s="25">
        <v>1.04</v>
      </c>
      <c r="I185" s="26">
        <v>1.159</v>
      </c>
      <c r="J185" s="27">
        <v>139.29879493966473</v>
      </c>
      <c r="K185" s="27">
        <v>581.29404986919508</v>
      </c>
      <c r="L185" s="24">
        <f>J185/14.01</f>
        <v>9.9428119157505161</v>
      </c>
      <c r="M185" s="24">
        <f>K185/12.01</f>
        <v>48.400836791773116</v>
      </c>
      <c r="N185" s="24">
        <v>14.677033825099294</v>
      </c>
      <c r="O185" s="24">
        <v>-21.11691220204786</v>
      </c>
      <c r="P185" s="24">
        <f t="shared" si="39"/>
        <v>4.3681098279308035</v>
      </c>
    </row>
    <row r="186" spans="1:16" x14ac:dyDescent="0.25">
      <c r="A186" s="3">
        <v>41</v>
      </c>
      <c r="B186" s="4">
        <v>20120816</v>
      </c>
      <c r="C186" s="41" t="s">
        <v>550</v>
      </c>
      <c r="D186" s="3" t="s">
        <v>17</v>
      </c>
      <c r="E186" s="3" t="s">
        <v>505</v>
      </c>
      <c r="F186">
        <v>85268</v>
      </c>
      <c r="G186" s="12" t="s">
        <v>515</v>
      </c>
      <c r="H186" s="25">
        <v>0.95399999999999996</v>
      </c>
      <c r="I186" s="26">
        <v>0.93799999999999994</v>
      </c>
      <c r="J186" s="27">
        <v>36.436403616180897</v>
      </c>
      <c r="K186" s="27">
        <v>508.28817744026253</v>
      </c>
      <c r="L186" s="24">
        <f>J186/14.01</f>
        <v>2.6007425850236188</v>
      </c>
      <c r="M186" s="24">
        <f>K186/12.01</f>
        <v>42.322079720254997</v>
      </c>
      <c r="N186" s="24">
        <v>11.596155391827125</v>
      </c>
      <c r="O186" s="24">
        <v>-23.27961855411894</v>
      </c>
      <c r="P186" s="24">
        <f t="shared" si="39"/>
        <v>16.55065433069727</v>
      </c>
    </row>
    <row r="187" spans="1:16" x14ac:dyDescent="0.25">
      <c r="A187" s="3">
        <v>386</v>
      </c>
      <c r="B187" s="3">
        <v>20120816</v>
      </c>
      <c r="C187" s="41" t="s">
        <v>550</v>
      </c>
      <c r="D187" s="3" t="s">
        <v>17</v>
      </c>
      <c r="E187" s="3" t="s">
        <v>505</v>
      </c>
      <c r="F187" s="1">
        <v>97775</v>
      </c>
      <c r="G187" s="9" t="s">
        <v>55</v>
      </c>
      <c r="H187" s="25">
        <v>1.3839999999999999</v>
      </c>
      <c r="I187" s="25">
        <v>1.3839999999999999</v>
      </c>
      <c r="J187" s="23">
        <v>167.5139299701726</v>
      </c>
      <c r="K187" s="23">
        <v>558.15928017280282</v>
      </c>
      <c r="L187" s="24">
        <f>J187/14.01</f>
        <v>11.95674018345272</v>
      </c>
      <c r="M187" s="24">
        <f>K187/12.01</f>
        <v>46.474544560599739</v>
      </c>
      <c r="N187" s="23">
        <v>15.026250846449981</v>
      </c>
      <c r="O187" s="23">
        <v>-18.258571371791195</v>
      </c>
      <c r="P187" s="24">
        <f t="shared" si="39"/>
        <v>3.8868908956403696</v>
      </c>
    </row>
    <row r="188" spans="1:16" x14ac:dyDescent="0.25">
      <c r="A188" s="3">
        <v>35</v>
      </c>
      <c r="B188" s="4">
        <v>20120816</v>
      </c>
      <c r="C188" s="41" t="s">
        <v>550</v>
      </c>
      <c r="D188" s="3" t="s">
        <v>17</v>
      </c>
      <c r="E188" s="3" t="s">
        <v>506</v>
      </c>
      <c r="F188" s="1">
        <v>-2</v>
      </c>
      <c r="G188" s="3" t="s">
        <v>7</v>
      </c>
      <c r="H188" s="25">
        <v>3.2770000000000001</v>
      </c>
      <c r="I188" s="26">
        <v>3.101</v>
      </c>
      <c r="J188" s="27">
        <v>113.98034590440444</v>
      </c>
      <c r="K188" s="27">
        <v>605.97391608314615</v>
      </c>
      <c r="L188" s="24">
        <f>J188/14.01</f>
        <v>8.1356421059532078</v>
      </c>
      <c r="M188" s="24">
        <f>K188/12.01</f>
        <v>50.455779857047972</v>
      </c>
      <c r="N188" s="24">
        <v>8.7453054536993324</v>
      </c>
      <c r="O188" s="24">
        <v>-21.036585574966256</v>
      </c>
      <c r="P188" s="24">
        <f t="shared" si="39"/>
        <v>6.5538087359066921</v>
      </c>
    </row>
    <row r="189" spans="1:16" x14ac:dyDescent="0.25">
      <c r="A189" s="3"/>
      <c r="B189" s="3">
        <v>20120816</v>
      </c>
      <c r="C189" s="41" t="s">
        <v>550</v>
      </c>
      <c r="D189" s="5" t="s">
        <v>17</v>
      </c>
      <c r="E189" s="5" t="s">
        <v>507</v>
      </c>
      <c r="F189" s="5"/>
      <c r="G189" s="5" t="s">
        <v>507</v>
      </c>
      <c r="H189" s="32">
        <v>29.562000000000001</v>
      </c>
      <c r="I189" s="32">
        <v>31.344000000000001</v>
      </c>
      <c r="J189" s="22"/>
      <c r="K189" s="22"/>
      <c r="L189" s="31">
        <v>2.9242540812685718</v>
      </c>
      <c r="M189" s="31">
        <v>15.488171795043012</v>
      </c>
      <c r="N189" s="31">
        <v>8.3250533435922911</v>
      </c>
      <c r="O189" s="31">
        <v>-23.331222951712508</v>
      </c>
      <c r="P189" s="23">
        <f t="shared" si="39"/>
        <v>4.9953330221937735</v>
      </c>
    </row>
    <row r="190" spans="1:16" x14ac:dyDescent="0.25">
      <c r="A190" s="3" t="s">
        <v>389</v>
      </c>
      <c r="B190" s="4">
        <v>20130807</v>
      </c>
      <c r="C190" s="41" t="s">
        <v>549</v>
      </c>
      <c r="D190" s="3" t="s">
        <v>481</v>
      </c>
      <c r="E190" s="3" t="s">
        <v>505</v>
      </c>
      <c r="F190">
        <v>79261</v>
      </c>
      <c r="G190" s="9" t="s">
        <v>23</v>
      </c>
      <c r="H190" s="22">
        <v>0.36699999999999999</v>
      </c>
      <c r="I190" s="22">
        <v>0.36699999999999999</v>
      </c>
      <c r="J190" s="22"/>
      <c r="K190" s="22"/>
      <c r="L190" s="23">
        <v>3.2058534788576925</v>
      </c>
      <c r="M190" s="31">
        <v>12.955849189640999</v>
      </c>
      <c r="N190" s="23">
        <v>9.7222761958995889</v>
      </c>
      <c r="O190" s="23">
        <v>-19.435048319928516</v>
      </c>
      <c r="P190" s="24">
        <f t="shared" si="39"/>
        <v>4.0413104576000203</v>
      </c>
    </row>
    <row r="191" spans="1:16" x14ac:dyDescent="0.25">
      <c r="A191" s="3" t="s">
        <v>416</v>
      </c>
      <c r="B191" s="4">
        <v>20130805</v>
      </c>
      <c r="C191" s="41" t="s">
        <v>549</v>
      </c>
      <c r="D191" s="3" t="s">
        <v>417</v>
      </c>
      <c r="E191" s="3" t="s">
        <v>505</v>
      </c>
      <c r="F191" s="1">
        <v>80831</v>
      </c>
      <c r="G191" s="9" t="s">
        <v>50</v>
      </c>
      <c r="H191" s="22">
        <v>0.442</v>
      </c>
      <c r="I191" s="22">
        <v>0.442</v>
      </c>
      <c r="J191" s="22"/>
      <c r="K191" s="22"/>
      <c r="L191" s="23">
        <v>2.6683909199400184</v>
      </c>
      <c r="M191" s="31">
        <v>14.281502680238948</v>
      </c>
      <c r="N191" s="23">
        <v>10.439152661136877</v>
      </c>
      <c r="O191" s="23">
        <v>-20.159940625275482</v>
      </c>
      <c r="P191" s="24">
        <f t="shared" si="39"/>
        <v>5.3521028622597679</v>
      </c>
    </row>
    <row r="192" spans="1:16" x14ac:dyDescent="0.25">
      <c r="A192" s="3" t="s">
        <v>420</v>
      </c>
      <c r="B192" s="4">
        <v>20130805</v>
      </c>
      <c r="C192" s="41" t="s">
        <v>549</v>
      </c>
      <c r="D192" s="3" t="s">
        <v>417</v>
      </c>
      <c r="E192" s="3" t="s">
        <v>505</v>
      </c>
      <c r="F192" s="1">
        <v>81035</v>
      </c>
      <c r="G192" s="9" t="s">
        <v>19</v>
      </c>
      <c r="H192" s="22">
        <v>0.48699999999999999</v>
      </c>
      <c r="I192" s="22">
        <v>0.48699999999999999</v>
      </c>
      <c r="J192" s="22"/>
      <c r="K192" s="22"/>
      <c r="L192" s="23">
        <v>3.2557978224883786</v>
      </c>
      <c r="M192" s="31">
        <v>16.10299132556521</v>
      </c>
      <c r="N192" s="23">
        <v>9.9933996197359463</v>
      </c>
      <c r="O192" s="23">
        <v>-19.79313171787615</v>
      </c>
      <c r="P192" s="24">
        <f t="shared" si="39"/>
        <v>4.9459432690626439</v>
      </c>
    </row>
    <row r="193" spans="1:16" x14ac:dyDescent="0.25">
      <c r="A193" s="3" t="s">
        <v>421</v>
      </c>
      <c r="B193" s="4">
        <v>20130805</v>
      </c>
      <c r="C193" s="41" t="s">
        <v>549</v>
      </c>
      <c r="D193" s="3" t="s">
        <v>417</v>
      </c>
      <c r="E193" s="3" t="s">
        <v>505</v>
      </c>
      <c r="F193" s="1">
        <v>80879</v>
      </c>
      <c r="G193" s="9" t="s">
        <v>38</v>
      </c>
      <c r="H193" s="22">
        <v>0.53300000000000003</v>
      </c>
      <c r="I193" s="22">
        <v>0.53300000000000003</v>
      </c>
      <c r="J193" s="22"/>
      <c r="K193" s="22"/>
      <c r="L193" s="23">
        <v>3.6706485963830069</v>
      </c>
      <c r="M193" s="31">
        <v>17.238340860932251</v>
      </c>
      <c r="N193" s="23">
        <v>10.162714942796526</v>
      </c>
      <c r="O193" s="23">
        <v>-20.378687309444761</v>
      </c>
      <c r="P193" s="24">
        <f t="shared" si="39"/>
        <v>4.6962656348849663</v>
      </c>
    </row>
    <row r="194" spans="1:16" x14ac:dyDescent="0.25">
      <c r="A194" s="3" t="s">
        <v>422</v>
      </c>
      <c r="B194" s="4">
        <v>20130805</v>
      </c>
      <c r="C194" s="41" t="s">
        <v>549</v>
      </c>
      <c r="D194" s="3" t="s">
        <v>417</v>
      </c>
      <c r="E194" s="3" t="s">
        <v>505</v>
      </c>
      <c r="F194">
        <v>79261</v>
      </c>
      <c r="G194" s="9" t="s">
        <v>23</v>
      </c>
      <c r="H194" s="22">
        <v>0.44500000000000001</v>
      </c>
      <c r="I194" s="22">
        <v>0.44500000000000001</v>
      </c>
      <c r="J194" s="22"/>
      <c r="K194" s="22"/>
      <c r="L194" s="23">
        <v>2.7142346546161789</v>
      </c>
      <c r="M194" s="31">
        <v>13.76312179994531</v>
      </c>
      <c r="N194" s="23">
        <v>10.76126412150132</v>
      </c>
      <c r="O194" s="23">
        <v>-20.221800385979048</v>
      </c>
      <c r="P194" s="24">
        <f t="shared" si="39"/>
        <v>5.0707192086498356</v>
      </c>
    </row>
    <row r="195" spans="1:16" x14ac:dyDescent="0.25">
      <c r="A195" s="3" t="s">
        <v>302</v>
      </c>
      <c r="B195" s="4">
        <v>20130808</v>
      </c>
      <c r="C195" s="41" t="s">
        <v>549</v>
      </c>
      <c r="D195" s="3" t="s">
        <v>303</v>
      </c>
      <c r="E195" s="3" t="s">
        <v>505</v>
      </c>
      <c r="F195" s="1">
        <v>93361</v>
      </c>
      <c r="G195" s="9" t="s">
        <v>501</v>
      </c>
      <c r="H195" s="22">
        <v>0.51</v>
      </c>
      <c r="I195" s="22">
        <v>0.442</v>
      </c>
      <c r="J195" s="22"/>
      <c r="K195" s="22"/>
      <c r="L195" s="23">
        <v>2.3888308065869084</v>
      </c>
      <c r="M195" s="23">
        <v>16.741470900327087</v>
      </c>
      <c r="N195" s="23">
        <v>10.79111111111111</v>
      </c>
      <c r="O195" s="23">
        <v>-22.672666666666668</v>
      </c>
      <c r="P195" s="24">
        <f t="shared" si="39"/>
        <v>8.0864169010233926</v>
      </c>
    </row>
    <row r="196" spans="1:16" x14ac:dyDescent="0.25">
      <c r="A196" s="3">
        <v>1273</v>
      </c>
      <c r="B196" s="4">
        <v>20130808</v>
      </c>
      <c r="C196" s="41" t="s">
        <v>549</v>
      </c>
      <c r="D196" s="3" t="s">
        <v>303</v>
      </c>
      <c r="E196" s="3" t="s">
        <v>505</v>
      </c>
      <c r="F196" s="1">
        <v>567436</v>
      </c>
      <c r="G196" s="9" t="s">
        <v>58</v>
      </c>
      <c r="H196" s="22">
        <v>0.40500000000000003</v>
      </c>
      <c r="I196" s="22">
        <v>0.40500000000000003</v>
      </c>
      <c r="J196" s="22"/>
      <c r="K196" s="22"/>
      <c r="L196" s="23">
        <v>3.2961427276470379</v>
      </c>
      <c r="M196" s="23">
        <v>14.192398183637966</v>
      </c>
      <c r="N196" s="23">
        <v>10.662111111111111</v>
      </c>
      <c r="O196" s="23">
        <v>-19.742999999999999</v>
      </c>
      <c r="P196" s="24">
        <f t="shared" si="39"/>
        <v>4.3057595973003435</v>
      </c>
    </row>
    <row r="197" spans="1:16" x14ac:dyDescent="0.25">
      <c r="A197" s="3" t="s">
        <v>304</v>
      </c>
      <c r="B197" s="4">
        <v>20130808</v>
      </c>
      <c r="C197" s="41" t="s">
        <v>549</v>
      </c>
      <c r="D197" s="3" t="s">
        <v>303</v>
      </c>
      <c r="E197" s="3" t="s">
        <v>505</v>
      </c>
      <c r="F197" s="1">
        <v>52037</v>
      </c>
      <c r="G197" s="9" t="s">
        <v>43</v>
      </c>
      <c r="H197" s="22">
        <v>0.42699999999999999</v>
      </c>
      <c r="I197" s="22">
        <v>0.47299999999999998</v>
      </c>
      <c r="J197" s="22"/>
      <c r="K197" s="22"/>
      <c r="L197" s="23">
        <v>1.2587633369393465</v>
      </c>
      <c r="M197" s="23">
        <v>17.523186533445081</v>
      </c>
      <c r="N197" s="23">
        <v>12.495111111111111</v>
      </c>
      <c r="O197" s="23">
        <v>-21.381666666666668</v>
      </c>
      <c r="P197" s="24">
        <f t="shared" si="39"/>
        <v>12.567119166619239</v>
      </c>
    </row>
    <row r="198" spans="1:16" x14ac:dyDescent="0.25">
      <c r="A198" s="3" t="s">
        <v>147</v>
      </c>
      <c r="B198" s="4">
        <v>20130808</v>
      </c>
      <c r="C198" s="41" t="s">
        <v>549</v>
      </c>
      <c r="D198" s="3" t="s">
        <v>303</v>
      </c>
      <c r="E198" s="3" t="s">
        <v>506</v>
      </c>
      <c r="F198" s="1">
        <v>-2</v>
      </c>
      <c r="G198" s="3" t="s">
        <v>7</v>
      </c>
      <c r="H198" s="22"/>
      <c r="I198" s="22"/>
      <c r="J198" s="22"/>
      <c r="K198" s="22"/>
      <c r="L198" s="23"/>
      <c r="M198" s="23"/>
      <c r="N198" s="23">
        <v>8.8096718869934847</v>
      </c>
      <c r="O198" s="23">
        <v>-21.622743462840592</v>
      </c>
      <c r="P198" s="24"/>
    </row>
    <row r="199" spans="1:16" x14ac:dyDescent="0.25">
      <c r="A199" s="3" t="s">
        <v>125</v>
      </c>
      <c r="B199" s="4">
        <v>20130808</v>
      </c>
      <c r="C199" s="41" t="s">
        <v>549</v>
      </c>
      <c r="D199" s="3" t="s">
        <v>303</v>
      </c>
      <c r="E199" s="5" t="s">
        <v>507</v>
      </c>
      <c r="F199" s="5"/>
      <c r="G199" s="5" t="s">
        <v>507</v>
      </c>
      <c r="H199" s="22">
        <v>28.361000000000001</v>
      </c>
      <c r="I199" s="22">
        <v>32.823999999999998</v>
      </c>
      <c r="J199" s="22"/>
      <c r="K199" s="22"/>
      <c r="L199" s="23">
        <v>1.633</v>
      </c>
      <c r="M199" s="23">
        <v>13.68</v>
      </c>
      <c r="N199" s="23">
        <v>5.9630000000000001</v>
      </c>
      <c r="O199" s="23">
        <v>-25.167999999999999</v>
      </c>
      <c r="P199" s="24">
        <f t="shared" ref="P199:P211" si="40">(M199*(H199/I199))/L199</f>
        <v>7.2381894925807435</v>
      </c>
    </row>
    <row r="200" spans="1:16" x14ac:dyDescent="0.25">
      <c r="A200" s="3">
        <v>1283</v>
      </c>
      <c r="B200" s="4">
        <v>20130808</v>
      </c>
      <c r="C200" s="41" t="s">
        <v>549</v>
      </c>
      <c r="D200" s="3" t="s">
        <v>303</v>
      </c>
      <c r="E200" s="3" t="s">
        <v>505</v>
      </c>
      <c r="F200" s="1">
        <v>71293</v>
      </c>
      <c r="G200" s="9" t="s">
        <v>494</v>
      </c>
      <c r="H200" s="22">
        <v>0.45700000000000002</v>
      </c>
      <c r="I200" s="22">
        <v>0.45700000000000002</v>
      </c>
      <c r="J200" s="22"/>
      <c r="K200" s="22"/>
      <c r="L200" s="23">
        <v>3.1622049746948728</v>
      </c>
      <c r="M200" s="23">
        <v>15.250773175607288</v>
      </c>
      <c r="N200" s="23">
        <v>10.497111111111112</v>
      </c>
      <c r="O200" s="23">
        <v>-18.933666666666667</v>
      </c>
      <c r="P200" s="24">
        <f t="shared" si="40"/>
        <v>4.8228287848667568</v>
      </c>
    </row>
    <row r="201" spans="1:16" x14ac:dyDescent="0.25">
      <c r="A201" s="3" t="s">
        <v>317</v>
      </c>
      <c r="B201" s="4">
        <v>20130808</v>
      </c>
      <c r="C201" s="41" t="s">
        <v>549</v>
      </c>
      <c r="D201" s="3" t="s">
        <v>72</v>
      </c>
      <c r="E201" s="3" t="s">
        <v>505</v>
      </c>
      <c r="F201" s="1">
        <v>155481</v>
      </c>
      <c r="G201" s="9" t="s">
        <v>474</v>
      </c>
      <c r="H201" s="22">
        <v>0.5</v>
      </c>
      <c r="I201" s="22">
        <v>0.47499999999999998</v>
      </c>
      <c r="J201" s="22"/>
      <c r="K201" s="22"/>
      <c r="L201" s="23">
        <v>1.004333319748361</v>
      </c>
      <c r="M201" s="23">
        <v>6.9487364451644869</v>
      </c>
      <c r="N201" s="23">
        <v>12.239111111111111</v>
      </c>
      <c r="O201" s="23">
        <v>-21.531666666666666</v>
      </c>
      <c r="P201" s="24">
        <f t="shared" si="40"/>
        <v>7.2829002803524219</v>
      </c>
    </row>
    <row r="202" spans="1:16" x14ac:dyDescent="0.25">
      <c r="A202" s="3" t="s">
        <v>405</v>
      </c>
      <c r="B202" s="4">
        <v>20130808</v>
      </c>
      <c r="C202" s="41" t="s">
        <v>549</v>
      </c>
      <c r="D202" s="3" t="s">
        <v>72</v>
      </c>
      <c r="E202" s="3" t="s">
        <v>505</v>
      </c>
      <c r="F202" s="1">
        <v>80831</v>
      </c>
      <c r="G202" s="9" t="s">
        <v>50</v>
      </c>
      <c r="H202" s="22">
        <v>0.40600000000000003</v>
      </c>
      <c r="I202" s="22">
        <v>0.40600000000000003</v>
      </c>
      <c r="J202" s="22"/>
      <c r="K202" s="22"/>
      <c r="L202" s="23">
        <v>3.1282292636866345</v>
      </c>
      <c r="M202" s="31">
        <v>14.077966629080709</v>
      </c>
      <c r="N202" s="23">
        <v>10.32718351829101</v>
      </c>
      <c r="O202" s="23">
        <v>-19.878391256735483</v>
      </c>
      <c r="P202" s="24">
        <f t="shared" si="40"/>
        <v>4.5002988727526168</v>
      </c>
    </row>
    <row r="203" spans="1:16" x14ac:dyDescent="0.25">
      <c r="A203" s="3">
        <v>1309</v>
      </c>
      <c r="B203" s="4">
        <v>20130808</v>
      </c>
      <c r="C203" s="41" t="s">
        <v>549</v>
      </c>
      <c r="D203" s="3" t="s">
        <v>72</v>
      </c>
      <c r="E203" s="3" t="s">
        <v>505</v>
      </c>
      <c r="F203" s="1">
        <v>97107</v>
      </c>
      <c r="G203" s="9" t="s">
        <v>499</v>
      </c>
      <c r="H203" s="22">
        <v>0.50600000000000001</v>
      </c>
      <c r="I203" s="22">
        <v>0.50600000000000001</v>
      </c>
      <c r="J203" s="22"/>
      <c r="K203" s="22"/>
      <c r="L203" s="23">
        <v>4.8819346945497939</v>
      </c>
      <c r="M203" s="23">
        <v>19.021361538133835</v>
      </c>
      <c r="N203" s="23">
        <v>16.705111111111112</v>
      </c>
      <c r="O203" s="23">
        <v>-18.55766666666667</v>
      </c>
      <c r="P203" s="24">
        <f t="shared" si="40"/>
        <v>3.896275294171661</v>
      </c>
    </row>
    <row r="204" spans="1:16" x14ac:dyDescent="0.25">
      <c r="A204" s="3" t="s">
        <v>316</v>
      </c>
      <c r="B204" s="4">
        <v>20130808</v>
      </c>
      <c r="C204" s="41" t="s">
        <v>549</v>
      </c>
      <c r="D204" s="3" t="s">
        <v>72</v>
      </c>
      <c r="E204" s="3" t="s">
        <v>505</v>
      </c>
      <c r="F204" s="1">
        <v>156940</v>
      </c>
      <c r="G204" s="9" t="s">
        <v>53</v>
      </c>
      <c r="H204" s="22">
        <v>0.48</v>
      </c>
      <c r="I204" s="22">
        <v>0.52200000000000002</v>
      </c>
      <c r="J204" s="22"/>
      <c r="K204" s="22"/>
      <c r="L204" s="23">
        <v>1.4108007862363987</v>
      </c>
      <c r="M204" s="23">
        <v>6.1556817224605078</v>
      </c>
      <c r="N204" s="23">
        <v>15.044111111111111</v>
      </c>
      <c r="O204" s="23">
        <v>-21.317666666666668</v>
      </c>
      <c r="P204" s="24">
        <f t="shared" si="40"/>
        <v>4.0121872920632926</v>
      </c>
    </row>
    <row r="205" spans="1:16" x14ac:dyDescent="0.25">
      <c r="A205" s="3" t="s">
        <v>406</v>
      </c>
      <c r="B205" s="4">
        <v>20130808</v>
      </c>
      <c r="C205" s="41" t="s">
        <v>549</v>
      </c>
      <c r="D205" s="3" t="s">
        <v>72</v>
      </c>
      <c r="E205" s="3" t="s">
        <v>505</v>
      </c>
      <c r="F205" s="1">
        <v>81033</v>
      </c>
      <c r="G205" s="9" t="s">
        <v>486</v>
      </c>
      <c r="H205" s="22">
        <v>0.41899999999999998</v>
      </c>
      <c r="I205" s="22">
        <v>0.41899999999999998</v>
      </c>
      <c r="J205" s="22"/>
      <c r="K205" s="22"/>
      <c r="L205" s="23">
        <v>2.9922547229748306</v>
      </c>
      <c r="M205" s="31">
        <v>13.949166471707136</v>
      </c>
      <c r="N205" s="23">
        <v>10.580210117065986</v>
      </c>
      <c r="O205" s="23">
        <v>-19.921815456028611</v>
      </c>
      <c r="P205" s="24">
        <f t="shared" si="40"/>
        <v>4.6617576921523565</v>
      </c>
    </row>
    <row r="206" spans="1:16" x14ac:dyDescent="0.25">
      <c r="A206" s="3">
        <v>1311</v>
      </c>
      <c r="B206" s="4">
        <v>20130808</v>
      </c>
      <c r="C206" s="41" t="s">
        <v>549</v>
      </c>
      <c r="D206" s="3" t="s">
        <v>72</v>
      </c>
      <c r="E206" s="3" t="s">
        <v>505</v>
      </c>
      <c r="F206" s="1">
        <v>96966</v>
      </c>
      <c r="G206" s="9" t="s">
        <v>87</v>
      </c>
      <c r="H206" s="22">
        <v>0.41499999999999998</v>
      </c>
      <c r="I206" s="22">
        <v>0.41499999999999998</v>
      </c>
      <c r="J206" s="22"/>
      <c r="K206" s="22"/>
      <c r="L206" s="23">
        <v>3.5530937739717752</v>
      </c>
      <c r="M206" s="23">
        <v>14.70493173787359</v>
      </c>
      <c r="N206" s="23">
        <v>15.73711111111111</v>
      </c>
      <c r="O206" s="23">
        <v>-19.598666666666666</v>
      </c>
      <c r="P206" s="24">
        <f t="shared" si="40"/>
        <v>4.1386275379486799</v>
      </c>
    </row>
    <row r="207" spans="1:16" x14ac:dyDescent="0.25">
      <c r="A207" s="3">
        <v>1285</v>
      </c>
      <c r="B207" s="4">
        <v>20130808</v>
      </c>
      <c r="C207" s="41" t="s">
        <v>549</v>
      </c>
      <c r="D207" s="3" t="s">
        <v>305</v>
      </c>
      <c r="E207" s="3" t="s">
        <v>505</v>
      </c>
      <c r="F207" s="1">
        <v>94230</v>
      </c>
      <c r="G207" s="9" t="s">
        <v>491</v>
      </c>
      <c r="H207" s="22">
        <v>0.46400000000000002</v>
      </c>
      <c r="I207" s="22">
        <v>0.46400000000000002</v>
      </c>
      <c r="J207" s="22"/>
      <c r="K207" s="22"/>
      <c r="L207" s="23">
        <v>2.5437771356536749</v>
      </c>
      <c r="M207" s="23">
        <v>17.44229595923548</v>
      </c>
      <c r="N207" s="23">
        <v>16.519111111111112</v>
      </c>
      <c r="O207" s="23">
        <v>-21.347666666666669</v>
      </c>
      <c r="P207" s="24">
        <f t="shared" si="40"/>
        <v>6.8568490984385431</v>
      </c>
    </row>
    <row r="208" spans="1:16" x14ac:dyDescent="0.25">
      <c r="A208" s="3" t="s">
        <v>306</v>
      </c>
      <c r="B208" s="4">
        <v>20130808</v>
      </c>
      <c r="C208" s="41" t="s">
        <v>549</v>
      </c>
      <c r="D208" s="3" t="s">
        <v>305</v>
      </c>
      <c r="E208" s="3" t="s">
        <v>505</v>
      </c>
      <c r="F208" s="1">
        <v>93361</v>
      </c>
      <c r="G208" s="9" t="s">
        <v>501</v>
      </c>
      <c r="H208" s="22">
        <v>0.41</v>
      </c>
      <c r="I208" s="22">
        <v>0.441</v>
      </c>
      <c r="J208" s="22"/>
      <c r="K208" s="22"/>
      <c r="L208" s="23">
        <v>1.9263835649750416</v>
      </c>
      <c r="M208" s="23">
        <v>18.880652724172595</v>
      </c>
      <c r="N208" s="23">
        <v>11.138111111111112</v>
      </c>
      <c r="O208" s="23">
        <v>-22.969666666666669</v>
      </c>
      <c r="P208" s="24">
        <f t="shared" si="40"/>
        <v>9.1121216082504812</v>
      </c>
    </row>
    <row r="209" spans="1:16" x14ac:dyDescent="0.25">
      <c r="A209" s="3" t="s">
        <v>307</v>
      </c>
      <c r="B209" s="4">
        <v>20130808</v>
      </c>
      <c r="C209" s="41" t="s">
        <v>549</v>
      </c>
      <c r="D209" s="3" t="s">
        <v>305</v>
      </c>
      <c r="E209" s="3" t="s">
        <v>505</v>
      </c>
      <c r="F209" s="1">
        <v>66013</v>
      </c>
      <c r="G209" s="9" t="s">
        <v>61</v>
      </c>
      <c r="H209" s="22">
        <v>0.504</v>
      </c>
      <c r="I209" s="22">
        <v>0.47</v>
      </c>
      <c r="J209" s="22"/>
      <c r="K209" s="22"/>
      <c r="L209" s="23">
        <v>3.4088133373939606</v>
      </c>
      <c r="M209" s="23">
        <v>42.065658649727929</v>
      </c>
      <c r="N209" s="23">
        <v>12.46411111111111</v>
      </c>
      <c r="O209" s="23">
        <v>-21.727666666666668</v>
      </c>
      <c r="P209" s="24">
        <f t="shared" si="40"/>
        <v>13.232964621998091</v>
      </c>
    </row>
    <row r="210" spans="1:16" x14ac:dyDescent="0.25">
      <c r="A210" s="3" t="s">
        <v>308</v>
      </c>
      <c r="B210" s="4">
        <v>20130808</v>
      </c>
      <c r="C210" s="41" t="s">
        <v>549</v>
      </c>
      <c r="D210" s="3" t="s">
        <v>309</v>
      </c>
      <c r="E210" s="3" t="s">
        <v>505</v>
      </c>
      <c r="F210" s="1">
        <v>85267</v>
      </c>
      <c r="G210" s="9" t="s">
        <v>460</v>
      </c>
      <c r="H210" s="22">
        <v>0.41899999999999998</v>
      </c>
      <c r="I210" s="22">
        <v>0.504</v>
      </c>
      <c r="J210" s="22"/>
      <c r="K210" s="22"/>
      <c r="L210" s="23">
        <v>2.3890247319048892</v>
      </c>
      <c r="M210" s="23">
        <v>17.973862589755718</v>
      </c>
      <c r="N210" s="23">
        <v>11.340111111111112</v>
      </c>
      <c r="O210" s="23">
        <v>-22.395666666666667</v>
      </c>
      <c r="P210" s="24">
        <f t="shared" si="40"/>
        <v>6.254667940213686</v>
      </c>
    </row>
    <row r="211" spans="1:16" x14ac:dyDescent="0.25">
      <c r="A211" s="3" t="s">
        <v>310</v>
      </c>
      <c r="B211" s="4">
        <v>20130808</v>
      </c>
      <c r="C211" s="41" t="s">
        <v>549</v>
      </c>
      <c r="D211" s="3" t="s">
        <v>309</v>
      </c>
      <c r="E211" s="3" t="s">
        <v>505</v>
      </c>
      <c r="F211" s="1">
        <v>85266</v>
      </c>
      <c r="G211" s="9" t="s">
        <v>466</v>
      </c>
      <c r="H211" s="22">
        <v>0.36</v>
      </c>
      <c r="I211" s="22">
        <v>0.40400000000000003</v>
      </c>
      <c r="J211" s="22"/>
      <c r="K211" s="22"/>
      <c r="L211" s="23">
        <v>2.3059600540363894</v>
      </c>
      <c r="M211" s="23">
        <v>20.46107780851985</v>
      </c>
      <c r="N211" s="23">
        <v>12.47111111111111</v>
      </c>
      <c r="O211" s="23">
        <v>-19.604666666666667</v>
      </c>
      <c r="P211" s="24">
        <f t="shared" si="40"/>
        <v>7.9067473696413995</v>
      </c>
    </row>
    <row r="212" spans="1:16" x14ac:dyDescent="0.25">
      <c r="A212" s="3" t="s">
        <v>148</v>
      </c>
      <c r="B212" s="4">
        <v>20130808</v>
      </c>
      <c r="C212" s="41" t="s">
        <v>549</v>
      </c>
      <c r="D212" s="3" t="s">
        <v>309</v>
      </c>
      <c r="E212" s="3" t="s">
        <v>506</v>
      </c>
      <c r="F212" s="1">
        <v>-2</v>
      </c>
      <c r="G212" s="3" t="s">
        <v>7</v>
      </c>
      <c r="H212" s="22"/>
      <c r="I212" s="22"/>
      <c r="J212" s="22"/>
      <c r="K212" s="22"/>
      <c r="L212" s="23"/>
      <c r="M212" s="23"/>
      <c r="N212" s="23">
        <v>9.0578664808955658</v>
      </c>
      <c r="O212" s="23">
        <v>-21.902651019263907</v>
      </c>
      <c r="P212" s="24"/>
    </row>
    <row r="213" spans="1:16" x14ac:dyDescent="0.25">
      <c r="A213" s="3" t="s">
        <v>311</v>
      </c>
      <c r="B213" s="4">
        <v>20130808</v>
      </c>
      <c r="C213" s="41" t="s">
        <v>549</v>
      </c>
      <c r="D213" s="3" t="s">
        <v>309</v>
      </c>
      <c r="E213" s="6" t="s">
        <v>505</v>
      </c>
      <c r="F213">
        <v>158727</v>
      </c>
      <c r="G213" s="9" t="s">
        <v>495</v>
      </c>
      <c r="H213" s="22">
        <v>0.495</v>
      </c>
      <c r="I213" s="22">
        <v>0.47699999999999998</v>
      </c>
      <c r="J213" s="22"/>
      <c r="K213" s="22"/>
      <c r="L213" s="23">
        <v>3.7805681719634108</v>
      </c>
      <c r="M213" s="23">
        <v>23.874116237985469</v>
      </c>
      <c r="N213" s="23">
        <v>13.684111111111111</v>
      </c>
      <c r="O213" s="23">
        <v>-24.985666666666667</v>
      </c>
      <c r="P213" s="24">
        <f>(M213*(H213/I213))/L213</f>
        <v>6.553254737854699</v>
      </c>
    </row>
    <row r="214" spans="1:16" x14ac:dyDescent="0.25">
      <c r="A214" s="3" t="s">
        <v>150</v>
      </c>
      <c r="B214" s="4">
        <v>20130731</v>
      </c>
      <c r="C214" s="41" t="s">
        <v>549</v>
      </c>
      <c r="D214" s="3" t="s">
        <v>6</v>
      </c>
      <c r="E214" s="3" t="s">
        <v>506</v>
      </c>
      <c r="F214" s="1">
        <v>-2</v>
      </c>
      <c r="G214" s="3" t="s">
        <v>7</v>
      </c>
      <c r="H214" s="22"/>
      <c r="I214" s="22"/>
      <c r="J214" s="22"/>
      <c r="K214" s="22"/>
      <c r="L214" s="23"/>
      <c r="M214" s="23"/>
      <c r="N214" s="23">
        <v>7.5175866701533742</v>
      </c>
      <c r="O214" s="23">
        <v>-21.789272767139558</v>
      </c>
      <c r="P214" s="24"/>
    </row>
    <row r="215" spans="1:16" x14ac:dyDescent="0.25">
      <c r="A215" s="3" t="s">
        <v>312</v>
      </c>
      <c r="B215" s="4">
        <v>20130808</v>
      </c>
      <c r="C215" s="41" t="s">
        <v>549</v>
      </c>
      <c r="D215" s="3" t="s">
        <v>14</v>
      </c>
      <c r="E215" s="3" t="s">
        <v>505</v>
      </c>
      <c r="F215" s="1">
        <v>85267</v>
      </c>
      <c r="G215" s="9" t="s">
        <v>460</v>
      </c>
      <c r="H215" s="22">
        <v>0.33</v>
      </c>
      <c r="I215" s="22">
        <v>0.498</v>
      </c>
      <c r="J215" s="22"/>
      <c r="K215" s="22"/>
      <c r="L215" s="23">
        <v>1.7347853508098787</v>
      </c>
      <c r="M215" s="23">
        <v>26.554381230493519</v>
      </c>
      <c r="N215" s="23">
        <v>10.170111111111112</v>
      </c>
      <c r="O215" s="23">
        <v>-25.647666666666669</v>
      </c>
      <c r="P215" s="24">
        <f>(M215*(H215/I215))/L215</f>
        <v>10.143201123289959</v>
      </c>
    </row>
    <row r="216" spans="1:16" x14ac:dyDescent="0.25">
      <c r="A216" s="3" t="s">
        <v>313</v>
      </c>
      <c r="B216" s="4">
        <v>20130808</v>
      </c>
      <c r="C216" s="41" t="s">
        <v>549</v>
      </c>
      <c r="D216" s="3" t="s">
        <v>14</v>
      </c>
      <c r="E216" s="3" t="s">
        <v>505</v>
      </c>
      <c r="F216" s="1">
        <v>85266</v>
      </c>
      <c r="G216" s="9" t="s">
        <v>466</v>
      </c>
      <c r="H216" s="22">
        <v>0.50700000000000001</v>
      </c>
      <c r="I216" s="22">
        <v>0.55800000000000005</v>
      </c>
      <c r="J216" s="22"/>
      <c r="K216" s="22"/>
      <c r="L216" s="23">
        <v>2.4358900170836151</v>
      </c>
      <c r="M216" s="23">
        <v>14.562863418463449</v>
      </c>
      <c r="N216" s="23">
        <v>10.018111111111111</v>
      </c>
      <c r="O216" s="23">
        <v>-21.212666666666667</v>
      </c>
      <c r="P216" s="24">
        <f>(M216*(H216/I216))/L216</f>
        <v>5.4320387731805937</v>
      </c>
    </row>
    <row r="217" spans="1:16" x14ac:dyDescent="0.25">
      <c r="A217" s="3" t="s">
        <v>315</v>
      </c>
      <c r="B217" s="4">
        <v>20130808</v>
      </c>
      <c r="C217" s="41" t="s">
        <v>549</v>
      </c>
      <c r="D217" s="3" t="s">
        <v>14</v>
      </c>
      <c r="E217" s="6" t="s">
        <v>505</v>
      </c>
      <c r="F217">
        <v>158727</v>
      </c>
      <c r="G217" s="9" t="s">
        <v>495</v>
      </c>
      <c r="H217" s="22">
        <v>0.36</v>
      </c>
      <c r="I217" s="22">
        <v>0.44</v>
      </c>
      <c r="J217" s="22"/>
      <c r="K217" s="22"/>
      <c r="L217" s="23">
        <v>2.9547695262279339</v>
      </c>
      <c r="M217" s="23">
        <v>24.176606200365914</v>
      </c>
      <c r="N217" s="23">
        <v>15.569111111111111</v>
      </c>
      <c r="O217" s="23">
        <v>-22.264666666666667</v>
      </c>
      <c r="P217" s="24">
        <f>(M217*(H217/I217))/L217</f>
        <v>6.694552466071185</v>
      </c>
    </row>
    <row r="218" spans="1:16" x14ac:dyDescent="0.25">
      <c r="A218" s="3" t="s">
        <v>126</v>
      </c>
      <c r="B218" s="4">
        <v>20130808</v>
      </c>
      <c r="C218" s="41" t="s">
        <v>549</v>
      </c>
      <c r="D218" s="3" t="s">
        <v>14</v>
      </c>
      <c r="E218" s="5" t="s">
        <v>507</v>
      </c>
      <c r="F218" s="5"/>
      <c r="G218" s="5" t="s">
        <v>507</v>
      </c>
      <c r="H218" s="22">
        <v>31.643000000000001</v>
      </c>
      <c r="I218" s="22">
        <v>28.443000000000001</v>
      </c>
      <c r="J218" s="22"/>
      <c r="K218" s="22"/>
      <c r="L218" s="23">
        <v>4.165</v>
      </c>
      <c r="M218" s="23">
        <v>34.380000000000003</v>
      </c>
      <c r="N218" s="23">
        <v>8.7230000000000008</v>
      </c>
      <c r="O218" s="23">
        <v>-23.513999999999999</v>
      </c>
      <c r="P218" s="24">
        <f>(M218*(H218/I218))/L218</f>
        <v>9.1831804127620877</v>
      </c>
    </row>
    <row r="219" spans="1:16" x14ac:dyDescent="0.25">
      <c r="A219" s="3" t="s">
        <v>314</v>
      </c>
      <c r="B219" s="4">
        <v>20130808</v>
      </c>
      <c r="C219" s="41" t="s">
        <v>549</v>
      </c>
      <c r="D219" s="3" t="s">
        <v>14</v>
      </c>
      <c r="E219" s="3" t="s">
        <v>505</v>
      </c>
      <c r="F219" s="1">
        <v>660852</v>
      </c>
      <c r="G219" s="9" t="s">
        <v>473</v>
      </c>
      <c r="H219" s="22">
        <v>0.35599999999999998</v>
      </c>
      <c r="I219" s="22">
        <v>0.379</v>
      </c>
      <c r="J219" s="22"/>
      <c r="K219" s="22"/>
      <c r="L219" s="23">
        <v>1.5808732901056777</v>
      </c>
      <c r="M219" s="23">
        <v>17.387915741279446</v>
      </c>
      <c r="N219" s="23">
        <v>10.48711111111111</v>
      </c>
      <c r="O219" s="23">
        <v>-20.893666666666668</v>
      </c>
      <c r="P219" s="24">
        <f>(M219*(H219/I219))/L219</f>
        <v>10.331449404298509</v>
      </c>
    </row>
    <row r="220" spans="1:16" x14ac:dyDescent="0.25">
      <c r="A220" s="3" t="s">
        <v>149</v>
      </c>
      <c r="B220" s="4">
        <v>20130808</v>
      </c>
      <c r="C220" s="41" t="s">
        <v>549</v>
      </c>
      <c r="D220" s="3" t="s">
        <v>482</v>
      </c>
      <c r="E220" s="3" t="s">
        <v>506</v>
      </c>
      <c r="F220" s="1">
        <v>-2</v>
      </c>
      <c r="G220" s="3" t="s">
        <v>7</v>
      </c>
      <c r="H220" s="22"/>
      <c r="I220" s="22"/>
      <c r="J220" s="22"/>
      <c r="K220" s="22"/>
      <c r="L220" s="23"/>
      <c r="M220" s="23"/>
      <c r="N220" s="23">
        <v>7.9771992139718666</v>
      </c>
      <c r="O220" s="23">
        <v>-25.52401404386557</v>
      </c>
      <c r="P220" s="24"/>
    </row>
    <row r="221" spans="1:16" x14ac:dyDescent="0.25">
      <c r="A221" s="3">
        <v>1461</v>
      </c>
      <c r="B221" s="4">
        <v>20130802</v>
      </c>
      <c r="C221" s="41" t="s">
        <v>549</v>
      </c>
      <c r="D221" s="3" t="s">
        <v>18</v>
      </c>
      <c r="E221" s="3" t="s">
        <v>505</v>
      </c>
      <c r="F221" s="1">
        <v>94230</v>
      </c>
      <c r="G221" s="9" t="s">
        <v>491</v>
      </c>
      <c r="H221" s="22">
        <v>0.49</v>
      </c>
      <c r="I221" s="22">
        <v>0.49</v>
      </c>
      <c r="J221" s="22"/>
      <c r="K221" s="22"/>
      <c r="L221" s="23">
        <v>3.3446458265161438</v>
      </c>
      <c r="M221" s="23">
        <v>18.778267705297129</v>
      </c>
      <c r="N221" s="23">
        <v>16.241333333333333</v>
      </c>
      <c r="O221" s="23">
        <v>-19.975416666666668</v>
      </c>
      <c r="P221" s="24">
        <f t="shared" ref="P221:P242" si="41">(M221*(H221/I221))/L221</f>
        <v>5.6144263636000531</v>
      </c>
    </row>
    <row r="222" spans="1:16" x14ac:dyDescent="0.25">
      <c r="A222" s="3" t="s">
        <v>346</v>
      </c>
      <c r="B222" s="4">
        <v>20130802</v>
      </c>
      <c r="C222" s="41" t="s">
        <v>549</v>
      </c>
      <c r="D222" s="3" t="s">
        <v>18</v>
      </c>
      <c r="E222" s="3" t="s">
        <v>505</v>
      </c>
      <c r="F222">
        <v>64421</v>
      </c>
      <c r="G222" s="12" t="s">
        <v>513</v>
      </c>
      <c r="H222" s="22">
        <v>0.48299999999999998</v>
      </c>
      <c r="I222" s="22">
        <v>0.44500000000000001</v>
      </c>
      <c r="J222" s="22"/>
      <c r="K222" s="22"/>
      <c r="L222" s="23">
        <v>3.6278592024284815</v>
      </c>
      <c r="M222" s="23">
        <v>18.7675775477008</v>
      </c>
      <c r="N222" s="23">
        <v>14.453333333333335</v>
      </c>
      <c r="O222" s="23">
        <v>-19.435909090909092</v>
      </c>
      <c r="P222" s="24">
        <f t="shared" si="41"/>
        <v>5.6149373530383908</v>
      </c>
    </row>
    <row r="223" spans="1:16" x14ac:dyDescent="0.25">
      <c r="A223" s="3" t="s">
        <v>402</v>
      </c>
      <c r="B223" s="4">
        <v>20130805</v>
      </c>
      <c r="C223" s="41" t="s">
        <v>549</v>
      </c>
      <c r="D223" s="3" t="s">
        <v>18</v>
      </c>
      <c r="E223" s="3" t="s">
        <v>505</v>
      </c>
      <c r="F223" s="1">
        <v>80831</v>
      </c>
      <c r="G223" s="9" t="s">
        <v>50</v>
      </c>
      <c r="H223" s="22">
        <v>0.41599999999999998</v>
      </c>
      <c r="I223" s="22">
        <v>0.41599999999999998</v>
      </c>
      <c r="J223" s="22"/>
      <c r="K223" s="22"/>
      <c r="L223" s="23">
        <v>3.1908071290170814</v>
      </c>
      <c r="M223" s="31">
        <v>15.756343988436335</v>
      </c>
      <c r="N223" s="23">
        <v>12.317823056002007</v>
      </c>
      <c r="O223" s="23">
        <v>-19.180520460484189</v>
      </c>
      <c r="P223" s="24">
        <f t="shared" si="41"/>
        <v>4.9380433700140411</v>
      </c>
    </row>
    <row r="224" spans="1:16" x14ac:dyDescent="0.25">
      <c r="A224" s="3" t="s">
        <v>347</v>
      </c>
      <c r="B224" s="4">
        <v>20130802</v>
      </c>
      <c r="C224" s="41" t="s">
        <v>549</v>
      </c>
      <c r="D224" s="3" t="s">
        <v>18</v>
      </c>
      <c r="E224" s="3" t="s">
        <v>505</v>
      </c>
      <c r="F224" s="1">
        <v>164706</v>
      </c>
      <c r="G224" s="9" t="s">
        <v>73</v>
      </c>
      <c r="H224" s="22">
        <v>0.46899999999999997</v>
      </c>
      <c r="I224" s="22">
        <v>0.48</v>
      </c>
      <c r="J224" s="22"/>
      <c r="K224" s="22"/>
      <c r="L224" s="23">
        <v>4.2931662054059796</v>
      </c>
      <c r="M224" s="23">
        <v>19.395537929024371</v>
      </c>
      <c r="N224" s="23">
        <v>14.611333333333334</v>
      </c>
      <c r="O224" s="23">
        <v>-21.444909090909093</v>
      </c>
      <c r="P224" s="24">
        <f t="shared" si="41"/>
        <v>4.4142378712524453</v>
      </c>
    </row>
    <row r="225" spans="1:16" x14ac:dyDescent="0.25">
      <c r="A225" s="3" t="s">
        <v>348</v>
      </c>
      <c r="B225" s="4">
        <v>20130802</v>
      </c>
      <c r="C225" s="41" t="s">
        <v>549</v>
      </c>
      <c r="D225" s="3" t="s">
        <v>18</v>
      </c>
      <c r="E225" s="3" t="s">
        <v>505</v>
      </c>
      <c r="F225" s="1">
        <v>93361</v>
      </c>
      <c r="G225" s="9" t="s">
        <v>501</v>
      </c>
      <c r="H225" s="22">
        <v>0.42799999999999999</v>
      </c>
      <c r="I225" s="22">
        <v>0.40799999999999997</v>
      </c>
      <c r="J225" s="22"/>
      <c r="K225" s="22"/>
      <c r="L225" s="23">
        <v>2.4506823165880176</v>
      </c>
      <c r="M225" s="23">
        <v>15.553107343660393</v>
      </c>
      <c r="N225" s="23">
        <v>10.759333333333334</v>
      </c>
      <c r="O225" s="23">
        <v>-21.987909090909092</v>
      </c>
      <c r="P225" s="24">
        <f t="shared" si="41"/>
        <v>6.6575395986470634</v>
      </c>
    </row>
    <row r="226" spans="1:16" x14ac:dyDescent="0.25">
      <c r="A226" s="3" t="s">
        <v>356</v>
      </c>
      <c r="B226" s="4">
        <v>20130802</v>
      </c>
      <c r="C226" s="41" t="s">
        <v>549</v>
      </c>
      <c r="D226" s="3" t="s">
        <v>18</v>
      </c>
      <c r="E226" s="3" t="s">
        <v>505</v>
      </c>
      <c r="F226" s="1">
        <v>85267</v>
      </c>
      <c r="G226" s="9" t="s">
        <v>460</v>
      </c>
      <c r="H226" s="22">
        <v>0.54100000000000004</v>
      </c>
      <c r="I226" s="22">
        <v>0.432</v>
      </c>
      <c r="J226" s="22"/>
      <c r="K226" s="22"/>
      <c r="L226" s="23">
        <v>2.7776976231362793</v>
      </c>
      <c r="M226" s="23">
        <v>13.517649555921915</v>
      </c>
      <c r="N226" s="23">
        <v>10.692333333333334</v>
      </c>
      <c r="O226" s="23">
        <v>-21.60290909090909</v>
      </c>
      <c r="P226" s="24">
        <f t="shared" si="41"/>
        <v>6.0943828656346799</v>
      </c>
    </row>
    <row r="227" spans="1:16" x14ac:dyDescent="0.25">
      <c r="A227" s="3">
        <v>1479</v>
      </c>
      <c r="B227" s="4">
        <v>20130802</v>
      </c>
      <c r="C227" s="41" t="s">
        <v>549</v>
      </c>
      <c r="D227" s="3" t="s">
        <v>18</v>
      </c>
      <c r="E227" s="3" t="s">
        <v>505</v>
      </c>
      <c r="F227" s="1">
        <v>567436</v>
      </c>
      <c r="G227" s="9" t="s">
        <v>58</v>
      </c>
      <c r="H227" s="22">
        <v>0.39600000000000002</v>
      </c>
      <c r="I227" s="22">
        <v>0.39600000000000002</v>
      </c>
      <c r="J227" s="22"/>
      <c r="K227" s="22"/>
      <c r="L227" s="23">
        <v>3.3446458265161438</v>
      </c>
      <c r="M227" s="23">
        <v>18.778267705297129</v>
      </c>
      <c r="N227" s="23">
        <v>16.241333333333333</v>
      </c>
      <c r="O227" s="23">
        <v>-19.975416666666668</v>
      </c>
      <c r="P227" s="24">
        <f t="shared" si="41"/>
        <v>5.6144263636000531</v>
      </c>
    </row>
    <row r="228" spans="1:16" x14ac:dyDescent="0.25">
      <c r="A228" s="3" t="s">
        <v>349</v>
      </c>
      <c r="B228" s="4">
        <v>20130802</v>
      </c>
      <c r="C228" s="41" t="s">
        <v>549</v>
      </c>
      <c r="D228" s="3" t="s">
        <v>18</v>
      </c>
      <c r="E228" s="3" t="s">
        <v>505</v>
      </c>
      <c r="F228" s="1">
        <v>156940</v>
      </c>
      <c r="G228" s="9" t="s">
        <v>53</v>
      </c>
      <c r="H228" s="22">
        <v>0.45200000000000001</v>
      </c>
      <c r="I228" s="22">
        <v>0.54700000000000004</v>
      </c>
      <c r="J228" s="22"/>
      <c r="K228" s="22"/>
      <c r="L228" s="23">
        <v>1.0902152090984187</v>
      </c>
      <c r="M228" s="23">
        <v>27.068452172164719</v>
      </c>
      <c r="N228" s="23">
        <v>15.087333333333333</v>
      </c>
      <c r="O228" s="23">
        <v>-21.094909090909091</v>
      </c>
      <c r="P228" s="24">
        <f t="shared" si="41"/>
        <v>20.516453713621285</v>
      </c>
    </row>
    <row r="229" spans="1:16" x14ac:dyDescent="0.25">
      <c r="A229" s="3">
        <v>1487</v>
      </c>
      <c r="B229" s="4">
        <v>20130802</v>
      </c>
      <c r="C229" s="41" t="s">
        <v>549</v>
      </c>
      <c r="D229" s="3" t="s">
        <v>18</v>
      </c>
      <c r="E229" s="3" t="s">
        <v>505</v>
      </c>
      <c r="F229">
        <v>567536</v>
      </c>
      <c r="G229" s="9" t="s">
        <v>34</v>
      </c>
      <c r="H229" s="22">
        <v>0.38</v>
      </c>
      <c r="I229" s="22">
        <v>0.38</v>
      </c>
      <c r="J229" s="22"/>
      <c r="K229" s="22"/>
      <c r="L229" s="23">
        <v>3.0117641899719994</v>
      </c>
      <c r="M229" s="23">
        <v>12.736785870909618</v>
      </c>
      <c r="N229" s="23">
        <v>9.8033333333333346</v>
      </c>
      <c r="O229" s="23">
        <v>-18.599416666666666</v>
      </c>
      <c r="P229" s="24">
        <f t="shared" si="41"/>
        <v>4.2290116581232189</v>
      </c>
    </row>
    <row r="230" spans="1:16" x14ac:dyDescent="0.25">
      <c r="A230" s="3" t="s">
        <v>403</v>
      </c>
      <c r="B230" s="4">
        <v>20130805</v>
      </c>
      <c r="C230" s="41" t="s">
        <v>549</v>
      </c>
      <c r="D230" s="3" t="s">
        <v>18</v>
      </c>
      <c r="E230" s="3" t="s">
        <v>505</v>
      </c>
      <c r="F230">
        <v>567536</v>
      </c>
      <c r="G230" s="9" t="s">
        <v>34</v>
      </c>
      <c r="H230" s="22">
        <v>0.38400000000000001</v>
      </c>
      <c r="I230" s="22">
        <v>0.38400000000000001</v>
      </c>
      <c r="J230" s="22"/>
      <c r="K230" s="22"/>
      <c r="L230" s="23">
        <v>4.2716763029522973</v>
      </c>
      <c r="M230" s="31">
        <v>18.982708424374337</v>
      </c>
      <c r="N230" s="23">
        <v>10.123205087793728</v>
      </c>
      <c r="O230" s="23">
        <v>-18.69503605761324</v>
      </c>
      <c r="P230" s="24">
        <f t="shared" si="41"/>
        <v>4.4438546083781576</v>
      </c>
    </row>
    <row r="231" spans="1:16" x14ac:dyDescent="0.25">
      <c r="A231" s="3" t="s">
        <v>350</v>
      </c>
      <c r="B231" s="4">
        <v>20130802</v>
      </c>
      <c r="C231" s="41" t="s">
        <v>549</v>
      </c>
      <c r="D231" s="3" t="s">
        <v>18</v>
      </c>
      <c r="E231" s="3" t="s">
        <v>505</v>
      </c>
      <c r="F231" s="1">
        <v>154601</v>
      </c>
      <c r="G231" s="9" t="s">
        <v>59</v>
      </c>
      <c r="H231" s="22">
        <v>0.49</v>
      </c>
      <c r="I231" s="22">
        <v>0.50600000000000001</v>
      </c>
      <c r="J231" s="22"/>
      <c r="K231" s="22"/>
      <c r="L231" s="23">
        <v>3.7655875944429278</v>
      </c>
      <c r="M231" s="23">
        <v>20.036999999999999</v>
      </c>
      <c r="N231" s="23">
        <v>14.029333333333334</v>
      </c>
      <c r="O231" s="23">
        <v>-17.213999999999999</v>
      </c>
      <c r="P231" s="24">
        <f t="shared" si="41"/>
        <v>5.1528263479958989</v>
      </c>
    </row>
    <row r="232" spans="1:16" x14ac:dyDescent="0.25">
      <c r="A232" s="3" t="s">
        <v>351</v>
      </c>
      <c r="B232" s="4">
        <v>20130802</v>
      </c>
      <c r="C232" s="41" t="s">
        <v>549</v>
      </c>
      <c r="D232" s="3" t="s">
        <v>18</v>
      </c>
      <c r="E232" s="3" t="s">
        <v>505</v>
      </c>
      <c r="F232">
        <v>48740</v>
      </c>
      <c r="G232" s="3" t="s">
        <v>454</v>
      </c>
      <c r="H232" s="22">
        <v>0.40100000000000002</v>
      </c>
      <c r="I232" s="22">
        <v>0.42899999999999999</v>
      </c>
      <c r="J232" s="22"/>
      <c r="K232" s="22"/>
      <c r="L232" s="23">
        <v>2.4227846583853752</v>
      </c>
      <c r="M232" s="23">
        <v>16.029</v>
      </c>
      <c r="N232" s="23">
        <v>12.674333333333335</v>
      </c>
      <c r="O232" s="23">
        <v>-20.608000000000001</v>
      </c>
      <c r="P232" s="24">
        <f t="shared" si="41"/>
        <v>6.1841311938153165</v>
      </c>
    </row>
    <row r="233" spans="1:16" x14ac:dyDescent="0.25">
      <c r="A233" s="3" t="s">
        <v>352</v>
      </c>
      <c r="B233" s="4">
        <v>20130802</v>
      </c>
      <c r="C233" s="41" t="s">
        <v>549</v>
      </c>
      <c r="D233" s="3" t="s">
        <v>18</v>
      </c>
      <c r="E233" s="3" t="s">
        <v>505</v>
      </c>
      <c r="F233" s="1">
        <v>157232</v>
      </c>
      <c r="G233" s="9" t="s">
        <v>63</v>
      </c>
      <c r="H233" s="22">
        <v>0.41399999999999998</v>
      </c>
      <c r="I233" s="22">
        <v>0.501</v>
      </c>
      <c r="J233" s="22"/>
      <c r="K233" s="22"/>
      <c r="L233" s="23">
        <v>2.0924450981727802</v>
      </c>
      <c r="M233" s="23">
        <v>22.338000000000001</v>
      </c>
      <c r="N233" s="23">
        <v>13.609333333333334</v>
      </c>
      <c r="O233" s="23">
        <v>-19.771999999999998</v>
      </c>
      <c r="P233" s="24">
        <f t="shared" si="41"/>
        <v>8.8217110804501573</v>
      </c>
    </row>
    <row r="234" spans="1:16" x14ac:dyDescent="0.25">
      <c r="A234" s="3">
        <v>1499</v>
      </c>
      <c r="B234" s="4">
        <v>20130802</v>
      </c>
      <c r="C234" s="41" t="s">
        <v>549</v>
      </c>
      <c r="D234" s="3" t="s">
        <v>18</v>
      </c>
      <c r="E234" s="3" t="s">
        <v>505</v>
      </c>
      <c r="F234">
        <v>72963</v>
      </c>
      <c r="G234" s="9" t="s">
        <v>455</v>
      </c>
      <c r="H234" s="22">
        <v>0.51600000000000001</v>
      </c>
      <c r="I234" s="22">
        <v>0.51600000000000001</v>
      </c>
      <c r="J234" s="22"/>
      <c r="K234" s="22"/>
      <c r="L234" s="23">
        <v>3.7822740442089944</v>
      </c>
      <c r="M234" s="23">
        <v>17.399794564444054</v>
      </c>
      <c r="N234" s="23">
        <v>13.694333333333335</v>
      </c>
      <c r="O234" s="23">
        <v>-17.569416666666669</v>
      </c>
      <c r="P234" s="24">
        <f t="shared" si="41"/>
        <v>4.6003526875808278</v>
      </c>
    </row>
    <row r="235" spans="1:16" x14ac:dyDescent="0.25">
      <c r="A235" s="3" t="s">
        <v>353</v>
      </c>
      <c r="B235" s="4">
        <v>20130802</v>
      </c>
      <c r="C235" s="41" t="s">
        <v>549</v>
      </c>
      <c r="D235" s="3" t="s">
        <v>18</v>
      </c>
      <c r="E235" s="3" t="s">
        <v>505</v>
      </c>
      <c r="F235" s="1">
        <v>165255</v>
      </c>
      <c r="G235" s="9" t="s">
        <v>475</v>
      </c>
      <c r="H235" s="22">
        <v>0.38100000000000001</v>
      </c>
      <c r="I235" s="22">
        <v>0.36499999999999999</v>
      </c>
      <c r="J235" s="22"/>
      <c r="K235" s="22"/>
      <c r="L235" s="23">
        <v>3.2634297467953677</v>
      </c>
      <c r="M235" s="23">
        <v>15.564</v>
      </c>
      <c r="N235" s="23">
        <v>16.154333333333334</v>
      </c>
      <c r="O235" s="23">
        <v>-19.370999999999999</v>
      </c>
      <c r="P235" s="24">
        <f t="shared" si="41"/>
        <v>4.9782770872270579</v>
      </c>
    </row>
    <row r="236" spans="1:16" x14ac:dyDescent="0.25">
      <c r="A236" s="3" t="s">
        <v>404</v>
      </c>
      <c r="B236" s="4">
        <v>20130805</v>
      </c>
      <c r="C236" s="41" t="s">
        <v>549</v>
      </c>
      <c r="D236" s="3" t="s">
        <v>18</v>
      </c>
      <c r="E236" s="3" t="s">
        <v>505</v>
      </c>
      <c r="F236" s="1">
        <v>81041</v>
      </c>
      <c r="G236" s="9" t="s">
        <v>32</v>
      </c>
      <c r="H236" s="22">
        <v>0.439</v>
      </c>
      <c r="I236" s="22">
        <v>0.439</v>
      </c>
      <c r="J236" s="22"/>
      <c r="K236" s="22"/>
      <c r="L236" s="23">
        <v>3.2906670807819611</v>
      </c>
      <c r="M236" s="31">
        <v>17.452212727188371</v>
      </c>
      <c r="N236" s="23">
        <v>9.7333723359500635</v>
      </c>
      <c r="O236" s="23">
        <v>-18.877067817885585</v>
      </c>
      <c r="P236" s="24">
        <f t="shared" si="41"/>
        <v>5.3035485811105518</v>
      </c>
    </row>
    <row r="237" spans="1:16" x14ac:dyDescent="0.25">
      <c r="A237" s="3">
        <v>1511</v>
      </c>
      <c r="B237" s="4">
        <v>20130802</v>
      </c>
      <c r="C237" s="41" t="s">
        <v>549</v>
      </c>
      <c r="D237" s="3" t="s">
        <v>18</v>
      </c>
      <c r="E237" s="3" t="s">
        <v>505</v>
      </c>
      <c r="F237" s="1">
        <v>81033</v>
      </c>
      <c r="G237" s="9" t="s">
        <v>486</v>
      </c>
      <c r="H237" s="22">
        <v>0.48599999999999999</v>
      </c>
      <c r="I237" s="22">
        <v>0.48599999999999999</v>
      </c>
      <c r="J237" s="22"/>
      <c r="K237" s="22"/>
      <c r="L237" s="23">
        <v>3.5093593365116504</v>
      </c>
      <c r="M237" s="23">
        <v>17.004274576424834</v>
      </c>
      <c r="N237" s="23">
        <v>9.4223333333333343</v>
      </c>
      <c r="O237" s="23">
        <v>-18.928416666666667</v>
      </c>
      <c r="P237" s="24">
        <f t="shared" si="41"/>
        <v>4.8454070802926976</v>
      </c>
    </row>
    <row r="238" spans="1:16" x14ac:dyDescent="0.25">
      <c r="A238" s="3">
        <v>1510</v>
      </c>
      <c r="B238" s="4">
        <v>20130802</v>
      </c>
      <c r="C238" s="41" t="s">
        <v>549</v>
      </c>
      <c r="D238" s="3" t="s">
        <v>18</v>
      </c>
      <c r="E238" s="3" t="s">
        <v>505</v>
      </c>
      <c r="F238" s="1">
        <v>81033</v>
      </c>
      <c r="G238" s="9" t="s">
        <v>486</v>
      </c>
      <c r="H238" s="22">
        <v>0.47</v>
      </c>
      <c r="I238" s="22">
        <v>0.47</v>
      </c>
      <c r="J238" s="22"/>
      <c r="K238" s="22"/>
      <c r="L238" s="31">
        <v>2.7723370348858083</v>
      </c>
      <c r="M238" s="23">
        <v>15.264141032635161</v>
      </c>
      <c r="N238" s="31">
        <v>9.6623514128922512</v>
      </c>
      <c r="O238" s="23">
        <v>-20.50990909090909</v>
      </c>
      <c r="P238" s="24">
        <f t="shared" si="41"/>
        <v>5.5058749497475459</v>
      </c>
    </row>
    <row r="239" spans="1:16" x14ac:dyDescent="0.25">
      <c r="A239" s="3" t="s">
        <v>354</v>
      </c>
      <c r="B239" s="4">
        <v>20130802</v>
      </c>
      <c r="C239" s="41" t="s">
        <v>549</v>
      </c>
      <c r="D239" s="3" t="s">
        <v>18</v>
      </c>
      <c r="E239" s="3" t="s">
        <v>505</v>
      </c>
      <c r="F239" s="1">
        <v>66013</v>
      </c>
      <c r="G239" s="9" t="s">
        <v>61</v>
      </c>
      <c r="H239" s="22">
        <v>0.39800000000000002</v>
      </c>
      <c r="I239" s="22">
        <v>0.45600000000000002</v>
      </c>
      <c r="J239" s="22"/>
      <c r="K239" s="22"/>
      <c r="L239" s="23">
        <v>2.6278454824636754</v>
      </c>
      <c r="M239" s="23">
        <v>18.386769230845839</v>
      </c>
      <c r="N239" s="23">
        <v>14.416333333333334</v>
      </c>
      <c r="O239" s="23">
        <v>-19.22790909090909</v>
      </c>
      <c r="P239" s="24">
        <f t="shared" si="41"/>
        <v>6.106942482628865</v>
      </c>
    </row>
    <row r="240" spans="1:16" x14ac:dyDescent="0.25">
      <c r="A240" s="3">
        <v>1517</v>
      </c>
      <c r="B240" s="4">
        <v>20130802</v>
      </c>
      <c r="C240" s="41" t="s">
        <v>549</v>
      </c>
      <c r="D240" s="3" t="s">
        <v>18</v>
      </c>
      <c r="E240" s="3" t="s">
        <v>505</v>
      </c>
      <c r="F240" s="1">
        <v>73975</v>
      </c>
      <c r="G240" s="9" t="s">
        <v>476</v>
      </c>
      <c r="H240" s="22">
        <v>0.49299999999999999</v>
      </c>
      <c r="I240" s="22">
        <v>0.49299999999999999</v>
      </c>
      <c r="J240" s="22"/>
      <c r="K240" s="22"/>
      <c r="L240" s="23">
        <v>3.7648054171101433</v>
      </c>
      <c r="M240" s="23">
        <v>18.009239276418018</v>
      </c>
      <c r="N240" s="23">
        <v>16.030333333333335</v>
      </c>
      <c r="O240" s="23">
        <v>-16.517416666666666</v>
      </c>
      <c r="P240" s="24">
        <f t="shared" si="41"/>
        <v>4.7835777101707082</v>
      </c>
    </row>
    <row r="241" spans="1:16" x14ac:dyDescent="0.25">
      <c r="A241" s="3">
        <v>1515</v>
      </c>
      <c r="B241" s="4">
        <v>20130802</v>
      </c>
      <c r="C241" s="41" t="s">
        <v>549</v>
      </c>
      <c r="D241" s="3" t="s">
        <v>18</v>
      </c>
      <c r="E241" s="3" t="s">
        <v>505</v>
      </c>
      <c r="F241" s="1">
        <v>79192</v>
      </c>
      <c r="G241" s="9" t="s">
        <v>467</v>
      </c>
      <c r="H241" s="22">
        <v>0.36299999999999999</v>
      </c>
      <c r="I241" s="22">
        <v>0.36299999999999999</v>
      </c>
      <c r="J241" s="22"/>
      <c r="K241" s="22"/>
      <c r="L241" s="23">
        <v>2.9969680020934955</v>
      </c>
      <c r="M241" s="23">
        <v>11.998023319374587</v>
      </c>
      <c r="N241" s="23">
        <v>9.8643333333333345</v>
      </c>
      <c r="O241" s="23">
        <v>-18.538416666666667</v>
      </c>
      <c r="P241" s="24">
        <f t="shared" si="41"/>
        <v>4.0033871936548922</v>
      </c>
    </row>
    <row r="242" spans="1:16" x14ac:dyDescent="0.25">
      <c r="A242" s="3">
        <v>1521</v>
      </c>
      <c r="B242" s="4">
        <v>20130802</v>
      </c>
      <c r="C242" s="41" t="s">
        <v>549</v>
      </c>
      <c r="D242" s="3" t="s">
        <v>18</v>
      </c>
      <c r="E242" s="3" t="s">
        <v>505</v>
      </c>
      <c r="F242" s="1">
        <v>96966</v>
      </c>
      <c r="G242" s="9" t="s">
        <v>87</v>
      </c>
      <c r="H242" s="22">
        <v>0.51100000000000001</v>
      </c>
      <c r="I242" s="22">
        <v>0.51100000000000001</v>
      </c>
      <c r="J242" s="22"/>
      <c r="K242" s="22"/>
      <c r="L242" s="23">
        <v>4.7100015423356449</v>
      </c>
      <c r="M242" s="23">
        <v>18.992192429251876</v>
      </c>
      <c r="N242" s="23">
        <v>14.913333333333334</v>
      </c>
      <c r="O242" s="23">
        <v>-18.453416666666666</v>
      </c>
      <c r="P242" s="24">
        <f t="shared" si="41"/>
        <v>4.0323112972557178</v>
      </c>
    </row>
    <row r="243" spans="1:16" x14ac:dyDescent="0.25">
      <c r="A243" s="3" t="s">
        <v>151</v>
      </c>
      <c r="B243" s="4">
        <v>20130802</v>
      </c>
      <c r="C243" s="41" t="s">
        <v>549</v>
      </c>
      <c r="D243" s="3" t="s">
        <v>18</v>
      </c>
      <c r="E243" s="3" t="s">
        <v>506</v>
      </c>
      <c r="F243" s="1">
        <v>-2</v>
      </c>
      <c r="G243" s="3" t="s">
        <v>7</v>
      </c>
      <c r="H243" s="22"/>
      <c r="I243" s="22"/>
      <c r="J243" s="22"/>
      <c r="K243" s="22"/>
      <c r="L243" s="23"/>
      <c r="M243" s="23"/>
      <c r="N243" s="23">
        <v>8.7851635873383831</v>
      </c>
      <c r="O243" s="23">
        <v>-22.327069417518555</v>
      </c>
      <c r="P243" s="24"/>
    </row>
    <row r="244" spans="1:16" x14ac:dyDescent="0.25">
      <c r="A244" s="3" t="s">
        <v>357</v>
      </c>
      <c r="B244" s="4">
        <v>20130802</v>
      </c>
      <c r="C244" s="41" t="s">
        <v>549</v>
      </c>
      <c r="D244" s="3" t="s">
        <v>18</v>
      </c>
      <c r="E244" s="6" t="s">
        <v>505</v>
      </c>
      <c r="F244">
        <v>158727</v>
      </c>
      <c r="G244" s="9" t="s">
        <v>495</v>
      </c>
      <c r="H244" s="22">
        <v>0.39100000000000001</v>
      </c>
      <c r="I244" s="22">
        <v>0.42499999999999999</v>
      </c>
      <c r="J244" s="22"/>
      <c r="K244" s="22"/>
      <c r="L244" s="23">
        <v>2.0743898380743415</v>
      </c>
      <c r="M244" s="23">
        <v>22.219492937544885</v>
      </c>
      <c r="N244" s="23">
        <v>14.602333333333334</v>
      </c>
      <c r="O244" s="23">
        <v>-23.396909090909091</v>
      </c>
      <c r="P244" s="24">
        <f t="shared" ref="P244:P261" si="42">(M244*(H244/I244))/L244</f>
        <v>9.8544319526350783</v>
      </c>
    </row>
    <row r="245" spans="1:16" x14ac:dyDescent="0.25">
      <c r="A245" s="3" t="s">
        <v>131</v>
      </c>
      <c r="B245" s="4">
        <v>20130802</v>
      </c>
      <c r="C245" s="41" t="s">
        <v>549</v>
      </c>
      <c r="D245" s="3" t="s">
        <v>18</v>
      </c>
      <c r="E245" s="5" t="s">
        <v>507</v>
      </c>
      <c r="F245" s="5"/>
      <c r="G245" s="5" t="s">
        <v>507</v>
      </c>
      <c r="H245" s="22">
        <v>29.24</v>
      </c>
      <c r="I245" s="22">
        <v>31.363</v>
      </c>
      <c r="J245" s="22"/>
      <c r="K245" s="22"/>
      <c r="L245" s="23">
        <v>2.8730000000000002</v>
      </c>
      <c r="M245" s="23">
        <v>23.53</v>
      </c>
      <c r="N245" s="23">
        <v>8.0380000000000003</v>
      </c>
      <c r="O245" s="23">
        <v>-23.21</v>
      </c>
      <c r="P245" s="24">
        <f t="shared" si="42"/>
        <v>7.6356510243574611</v>
      </c>
    </row>
    <row r="246" spans="1:16" x14ac:dyDescent="0.25">
      <c r="A246" s="3" t="s">
        <v>355</v>
      </c>
      <c r="B246" s="4">
        <v>20130802</v>
      </c>
      <c r="C246" s="41" t="s">
        <v>549</v>
      </c>
      <c r="D246" s="3" t="s">
        <v>18</v>
      </c>
      <c r="E246" s="3" t="s">
        <v>505</v>
      </c>
      <c r="F246" s="1">
        <v>68068</v>
      </c>
      <c r="G246" s="9" t="s">
        <v>493</v>
      </c>
      <c r="H246" s="22">
        <v>0.436</v>
      </c>
      <c r="I246" s="22">
        <v>0.39200000000000002</v>
      </c>
      <c r="J246" s="22"/>
      <c r="K246" s="22"/>
      <c r="L246" s="23">
        <v>2.2093154279796434</v>
      </c>
      <c r="M246" s="23">
        <v>15.05581648282627</v>
      </c>
      <c r="N246" s="23">
        <v>12.673333333333334</v>
      </c>
      <c r="O246" s="23">
        <v>-18.832909090909091</v>
      </c>
      <c r="P246" s="24">
        <f t="shared" si="42"/>
        <v>7.5796126055874335</v>
      </c>
    </row>
    <row r="247" spans="1:16" x14ac:dyDescent="0.25">
      <c r="A247" s="3">
        <v>1535</v>
      </c>
      <c r="B247" s="4">
        <v>20130802</v>
      </c>
      <c r="C247" s="41" t="s">
        <v>549</v>
      </c>
      <c r="D247" s="3" t="s">
        <v>18</v>
      </c>
      <c r="E247" s="3" t="s">
        <v>505</v>
      </c>
      <c r="F247">
        <v>79261</v>
      </c>
      <c r="G247" s="9" t="s">
        <v>23</v>
      </c>
      <c r="H247" s="22">
        <v>0.44800000000000001</v>
      </c>
      <c r="I247" s="22">
        <v>0.44800000000000001</v>
      </c>
      <c r="J247" s="22"/>
      <c r="K247" s="22"/>
      <c r="L247" s="23">
        <v>3.7938111598675635</v>
      </c>
      <c r="M247" s="23">
        <v>14.909738292044782</v>
      </c>
      <c r="N247" s="23">
        <v>8.7593333333333341</v>
      </c>
      <c r="O247" s="23">
        <v>-18.233416666666667</v>
      </c>
      <c r="P247" s="24">
        <f t="shared" si="42"/>
        <v>3.9300159295659989</v>
      </c>
    </row>
    <row r="248" spans="1:16" x14ac:dyDescent="0.25">
      <c r="A248" s="3" t="s">
        <v>368</v>
      </c>
      <c r="B248" s="4">
        <v>20130805</v>
      </c>
      <c r="C248" s="41" t="s">
        <v>549</v>
      </c>
      <c r="D248" s="3" t="s">
        <v>359</v>
      </c>
      <c r="E248" s="3" t="s">
        <v>505</v>
      </c>
      <c r="F248" s="1">
        <v>93321</v>
      </c>
      <c r="G248" s="9" t="s">
        <v>490</v>
      </c>
      <c r="H248" s="22">
        <v>0.47099999999999997</v>
      </c>
      <c r="I248" s="22">
        <v>0.45800000000000002</v>
      </c>
      <c r="J248" s="22"/>
      <c r="K248" s="22"/>
      <c r="L248" s="23">
        <v>1.87239254188278</v>
      </c>
      <c r="M248" s="23">
        <v>19.302949240220421</v>
      </c>
      <c r="N248" s="23">
        <v>10.086333333333334</v>
      </c>
      <c r="O248" s="23">
        <v>-24.52690909090909</v>
      </c>
      <c r="P248" s="24">
        <f t="shared" si="42"/>
        <v>10.601863178863427</v>
      </c>
    </row>
    <row r="249" spans="1:16" x14ac:dyDescent="0.25">
      <c r="A249" s="3" t="s">
        <v>358</v>
      </c>
      <c r="B249" s="4">
        <v>20130805</v>
      </c>
      <c r="C249" s="41" t="s">
        <v>549</v>
      </c>
      <c r="D249" s="3" t="s">
        <v>359</v>
      </c>
      <c r="E249" s="3" t="s">
        <v>505</v>
      </c>
      <c r="F249" s="1">
        <v>93321</v>
      </c>
      <c r="G249" s="9" t="s">
        <v>490</v>
      </c>
      <c r="H249" s="22">
        <v>0.48399999999999999</v>
      </c>
      <c r="I249" s="22">
        <v>0.46600000000000003</v>
      </c>
      <c r="J249" s="22"/>
      <c r="K249" s="22"/>
      <c r="L249" s="23">
        <v>1.7005090730034167</v>
      </c>
      <c r="M249" s="23">
        <v>17.451922147115621</v>
      </c>
      <c r="N249" s="23">
        <v>10.273333333333333</v>
      </c>
      <c r="O249" s="23">
        <v>-20.130909090909093</v>
      </c>
      <c r="P249" s="24">
        <f t="shared" si="42"/>
        <v>10.659179075058704</v>
      </c>
    </row>
    <row r="250" spans="1:16" x14ac:dyDescent="0.25">
      <c r="A250" s="3" t="s">
        <v>360</v>
      </c>
      <c r="B250" s="4">
        <v>20130805</v>
      </c>
      <c r="C250" s="41" t="s">
        <v>549</v>
      </c>
      <c r="D250" s="3" t="s">
        <v>359</v>
      </c>
      <c r="E250" s="3" t="s">
        <v>505</v>
      </c>
      <c r="F250" s="1">
        <v>94230</v>
      </c>
      <c r="G250" s="9" t="s">
        <v>491</v>
      </c>
      <c r="H250" s="22">
        <v>0.46100000000000002</v>
      </c>
      <c r="I250" s="22">
        <v>0.41299999999999998</v>
      </c>
      <c r="J250" s="22"/>
      <c r="K250" s="22"/>
      <c r="L250" s="23">
        <v>2.5080419876588711</v>
      </c>
      <c r="M250" s="23">
        <v>20.68431274253744</v>
      </c>
      <c r="N250" s="23">
        <v>16.648333333333333</v>
      </c>
      <c r="O250" s="23">
        <v>-24.28290909090909</v>
      </c>
      <c r="P250" s="24">
        <f t="shared" si="42"/>
        <v>9.2057073915816012</v>
      </c>
    </row>
    <row r="251" spans="1:16" x14ac:dyDescent="0.25">
      <c r="A251" s="3" t="s">
        <v>369</v>
      </c>
      <c r="B251" s="4">
        <v>20130805</v>
      </c>
      <c r="C251" s="41" t="s">
        <v>549</v>
      </c>
      <c r="D251" s="3" t="s">
        <v>359</v>
      </c>
      <c r="E251" s="3" t="s">
        <v>505</v>
      </c>
      <c r="F251">
        <v>93363</v>
      </c>
      <c r="G251" s="12" t="s">
        <v>514</v>
      </c>
      <c r="H251" s="22">
        <v>0.40300000000000002</v>
      </c>
      <c r="I251" s="22">
        <v>0.504</v>
      </c>
      <c r="J251" s="22"/>
      <c r="K251" s="22"/>
      <c r="L251" s="23">
        <v>1.7308836260932094</v>
      </c>
      <c r="M251" s="23">
        <v>18.154550825861737</v>
      </c>
      <c r="N251" s="23">
        <v>10.762333333333334</v>
      </c>
      <c r="O251" s="23">
        <v>-25.701909090909091</v>
      </c>
      <c r="P251" s="24">
        <f t="shared" si="42"/>
        <v>8.3867200862133569</v>
      </c>
    </row>
    <row r="252" spans="1:16" x14ac:dyDescent="0.25">
      <c r="A252" s="3" t="s">
        <v>361</v>
      </c>
      <c r="B252" s="4">
        <v>20130805</v>
      </c>
      <c r="C252" s="41" t="s">
        <v>549</v>
      </c>
      <c r="D252" s="3" t="s">
        <v>359</v>
      </c>
      <c r="E252" s="3" t="s">
        <v>505</v>
      </c>
      <c r="F252" s="1">
        <v>85267</v>
      </c>
      <c r="G252" s="9" t="s">
        <v>460</v>
      </c>
      <c r="H252" s="22">
        <v>0.48799999999999999</v>
      </c>
      <c r="I252" s="22">
        <v>0.40600000000000003</v>
      </c>
      <c r="J252" s="22"/>
      <c r="K252" s="22"/>
      <c r="L252" s="23">
        <v>2.286359895258903</v>
      </c>
      <c r="M252" s="23">
        <v>19.112545081792941</v>
      </c>
      <c r="N252" s="23">
        <v>11.102333333333334</v>
      </c>
      <c r="O252" s="23">
        <v>-22.351909090909093</v>
      </c>
      <c r="P252" s="24">
        <f t="shared" si="42"/>
        <v>10.047724478172508</v>
      </c>
    </row>
    <row r="253" spans="1:16" x14ac:dyDescent="0.25">
      <c r="A253" s="3" t="s">
        <v>362</v>
      </c>
      <c r="B253" s="4">
        <v>20130805</v>
      </c>
      <c r="C253" s="41" t="s">
        <v>549</v>
      </c>
      <c r="D253" s="3" t="s">
        <v>359</v>
      </c>
      <c r="E253" s="3" t="s">
        <v>505</v>
      </c>
      <c r="F253" s="1">
        <v>157066</v>
      </c>
      <c r="G253" s="9" t="s">
        <v>469</v>
      </c>
      <c r="H253" s="22">
        <v>0.46400000000000002</v>
      </c>
      <c r="I253" s="22">
        <v>0.44700000000000001</v>
      </c>
      <c r="J253" s="22"/>
      <c r="K253" s="22"/>
      <c r="L253" s="23">
        <v>1.9823536385833813</v>
      </c>
      <c r="M253" s="23">
        <v>16.757506981085989</v>
      </c>
      <c r="N253" s="23">
        <v>18.438333333333333</v>
      </c>
      <c r="O253" s="23">
        <v>-23.007909090909092</v>
      </c>
      <c r="P253" s="24">
        <f t="shared" si="42"/>
        <v>8.7748304598249902</v>
      </c>
    </row>
    <row r="254" spans="1:16" x14ac:dyDescent="0.25">
      <c r="A254" s="3" t="s">
        <v>364</v>
      </c>
      <c r="B254" s="4">
        <v>20130805</v>
      </c>
      <c r="C254" s="41" t="s">
        <v>549</v>
      </c>
      <c r="D254" s="3" t="s">
        <v>359</v>
      </c>
      <c r="E254" s="3" t="s">
        <v>505</v>
      </c>
      <c r="F254" s="1">
        <v>98423</v>
      </c>
      <c r="G254" s="9" t="s">
        <v>57</v>
      </c>
      <c r="H254" s="22">
        <v>0.51200000000000001</v>
      </c>
      <c r="I254" s="22">
        <v>0.45900000000000002</v>
      </c>
      <c r="J254" s="22"/>
      <c r="K254" s="22"/>
      <c r="L254" s="23">
        <v>1.7667986019568913</v>
      </c>
      <c r="M254" s="23">
        <v>12.866542002397356</v>
      </c>
      <c r="N254" s="23">
        <v>13.832333333333334</v>
      </c>
      <c r="O254" s="23">
        <v>-20.85290909090909</v>
      </c>
      <c r="P254" s="24">
        <f t="shared" si="42"/>
        <v>8.1232921105948197</v>
      </c>
    </row>
    <row r="255" spans="1:16" x14ac:dyDescent="0.25">
      <c r="A255" s="3" t="s">
        <v>363</v>
      </c>
      <c r="B255" s="4">
        <v>20130805</v>
      </c>
      <c r="C255" s="41" t="s">
        <v>549</v>
      </c>
      <c r="D255" s="3" t="s">
        <v>359</v>
      </c>
      <c r="E255" s="3" t="s">
        <v>505</v>
      </c>
      <c r="F255">
        <v>48740</v>
      </c>
      <c r="G255" s="3" t="s">
        <v>454</v>
      </c>
      <c r="H255" s="22">
        <v>0.40500000000000003</v>
      </c>
      <c r="I255" s="22">
        <v>0.37</v>
      </c>
      <c r="J255" s="22"/>
      <c r="K255" s="22"/>
      <c r="L255" s="23">
        <v>2.2654366516069215</v>
      </c>
      <c r="M255" s="23">
        <v>18.869873115169682</v>
      </c>
      <c r="N255" s="23">
        <v>12.949333333333334</v>
      </c>
      <c r="O255" s="23">
        <v>-19.71890909090909</v>
      </c>
      <c r="P255" s="24">
        <f t="shared" si="42"/>
        <v>9.1173863095662711</v>
      </c>
    </row>
    <row r="256" spans="1:16" x14ac:dyDescent="0.25">
      <c r="A256" s="3" t="s">
        <v>365</v>
      </c>
      <c r="B256" s="4">
        <v>20130805</v>
      </c>
      <c r="C256" s="41" t="s">
        <v>549</v>
      </c>
      <c r="D256" s="3" t="s">
        <v>359</v>
      </c>
      <c r="E256" s="3" t="s">
        <v>505</v>
      </c>
      <c r="F256" s="1">
        <v>67536</v>
      </c>
      <c r="G256" s="9" t="s">
        <v>84</v>
      </c>
      <c r="H256" s="22">
        <v>0.51800000000000002</v>
      </c>
      <c r="I256" s="22">
        <v>0.41199999999999998</v>
      </c>
      <c r="J256" s="22"/>
      <c r="K256" s="22"/>
      <c r="L256" s="23">
        <v>3.0088310249740582</v>
      </c>
      <c r="M256" s="23">
        <v>15.594921590217016</v>
      </c>
      <c r="N256" s="23">
        <v>15.083333333333334</v>
      </c>
      <c r="O256" s="23">
        <v>-20.831909090909093</v>
      </c>
      <c r="P256" s="24">
        <f t="shared" si="42"/>
        <v>6.5165531328692747</v>
      </c>
    </row>
    <row r="257" spans="1:16" x14ac:dyDescent="0.25">
      <c r="A257" s="3">
        <v>1557</v>
      </c>
      <c r="B257" s="4">
        <v>20130805</v>
      </c>
      <c r="C257" s="41" t="s">
        <v>549</v>
      </c>
      <c r="D257" s="3" t="s">
        <v>359</v>
      </c>
      <c r="E257" s="3" t="s">
        <v>505</v>
      </c>
      <c r="F257" s="1">
        <v>69875</v>
      </c>
      <c r="G257" s="9" t="s">
        <v>497</v>
      </c>
      <c r="H257" s="22">
        <v>0.52600000000000002</v>
      </c>
      <c r="I257" s="22">
        <v>0.52600000000000002</v>
      </c>
      <c r="J257" s="22"/>
      <c r="K257" s="22"/>
      <c r="L257" s="23">
        <v>3.9150486464491396</v>
      </c>
      <c r="M257" s="23">
        <v>17.222326465471951</v>
      </c>
      <c r="N257" s="23">
        <v>12.098333333333334</v>
      </c>
      <c r="O257" s="23">
        <v>-19.110416666666666</v>
      </c>
      <c r="P257" s="24">
        <f t="shared" si="42"/>
        <v>4.3990070164497732</v>
      </c>
    </row>
    <row r="258" spans="1:16" x14ac:dyDescent="0.25">
      <c r="A258" s="3">
        <v>1559</v>
      </c>
      <c r="B258" s="4">
        <v>20130805</v>
      </c>
      <c r="C258" s="41" t="s">
        <v>549</v>
      </c>
      <c r="D258" s="3" t="s">
        <v>359</v>
      </c>
      <c r="E258" s="3" t="s">
        <v>505</v>
      </c>
      <c r="F258" s="1">
        <v>57411</v>
      </c>
      <c r="G258" s="9" t="s">
        <v>487</v>
      </c>
      <c r="H258" s="22">
        <v>0.42799999999999999</v>
      </c>
      <c r="I258" s="22">
        <v>0.42799999999999999</v>
      </c>
      <c r="J258" s="22"/>
      <c r="K258" s="22"/>
      <c r="L258" s="23">
        <v>3.0588251928278587</v>
      </c>
      <c r="M258" s="23">
        <v>16.094234673556258</v>
      </c>
      <c r="N258" s="23">
        <v>14.721333333333334</v>
      </c>
      <c r="O258" s="23">
        <v>-20.667416666666668</v>
      </c>
      <c r="P258" s="24">
        <f t="shared" si="42"/>
        <v>5.2615738589092995</v>
      </c>
    </row>
    <row r="259" spans="1:16" x14ac:dyDescent="0.25">
      <c r="A259" s="3" t="s">
        <v>366</v>
      </c>
      <c r="B259" s="4">
        <v>20130805</v>
      </c>
      <c r="C259" s="41" t="s">
        <v>549</v>
      </c>
      <c r="D259" s="3" t="s">
        <v>359</v>
      </c>
      <c r="E259" s="3" t="s">
        <v>505</v>
      </c>
      <c r="F259" s="1">
        <v>158198</v>
      </c>
      <c r="G259" s="9" t="s">
        <v>37</v>
      </c>
      <c r="H259" s="22">
        <v>0.47299999999999998</v>
      </c>
      <c r="I259" s="22">
        <v>0.39</v>
      </c>
      <c r="J259" s="22"/>
      <c r="K259" s="22"/>
      <c r="L259" s="23">
        <v>1.7000528028926256</v>
      </c>
      <c r="M259" s="23">
        <v>14.884079398754425</v>
      </c>
      <c r="N259" s="23">
        <v>11.662333333333335</v>
      </c>
      <c r="O259" s="23">
        <v>-21.16690909090909</v>
      </c>
      <c r="P259" s="24">
        <f t="shared" si="42"/>
        <v>10.618327135806444</v>
      </c>
    </row>
    <row r="260" spans="1:16" x14ac:dyDescent="0.25">
      <c r="A260" s="3" t="s">
        <v>367</v>
      </c>
      <c r="B260" s="4">
        <v>20130805</v>
      </c>
      <c r="C260" s="41" t="s">
        <v>549</v>
      </c>
      <c r="D260" s="3" t="s">
        <v>359</v>
      </c>
      <c r="E260" s="3" t="s">
        <v>505</v>
      </c>
      <c r="F260" s="1">
        <v>157424</v>
      </c>
      <c r="G260" s="9" t="s">
        <v>457</v>
      </c>
      <c r="H260" s="22">
        <v>0.49399999999999999</v>
      </c>
      <c r="I260" s="22">
        <v>0.36499999999999999</v>
      </c>
      <c r="J260" s="22"/>
      <c r="K260" s="22"/>
      <c r="L260" s="23">
        <v>0.55240311136477172</v>
      </c>
      <c r="M260" s="23">
        <v>17.428028291940407</v>
      </c>
      <c r="N260" s="23">
        <v>15.354333333333335</v>
      </c>
      <c r="O260" s="23">
        <v>-23.761909090909093</v>
      </c>
      <c r="P260" s="24">
        <f t="shared" si="42"/>
        <v>42.69983774030721</v>
      </c>
    </row>
    <row r="261" spans="1:16" x14ac:dyDescent="0.25">
      <c r="A261" s="3">
        <v>1567</v>
      </c>
      <c r="B261" s="4">
        <v>20130805</v>
      </c>
      <c r="C261" s="41" t="s">
        <v>549</v>
      </c>
      <c r="D261" s="3" t="s">
        <v>359</v>
      </c>
      <c r="E261" s="3" t="s">
        <v>505</v>
      </c>
      <c r="F261" s="1">
        <v>96966</v>
      </c>
      <c r="G261" s="9" t="s">
        <v>87</v>
      </c>
      <c r="H261" s="22">
        <v>0.45900000000000002</v>
      </c>
      <c r="I261" s="22">
        <v>0.45900000000000002</v>
      </c>
      <c r="J261" s="22"/>
      <c r="K261" s="22"/>
      <c r="L261" s="23">
        <v>3.923065964110179</v>
      </c>
      <c r="M261" s="23">
        <v>16.004124902372748</v>
      </c>
      <c r="N261" s="23">
        <v>15.711333333333334</v>
      </c>
      <c r="O261" s="23">
        <v>-19.185416666666669</v>
      </c>
      <c r="P261" s="24">
        <f t="shared" si="42"/>
        <v>4.0794942141643968</v>
      </c>
    </row>
    <row r="262" spans="1:16" x14ac:dyDescent="0.25">
      <c r="A262" s="3" t="s">
        <v>152</v>
      </c>
      <c r="B262" s="4">
        <v>20130805</v>
      </c>
      <c r="C262" s="41" t="s">
        <v>549</v>
      </c>
      <c r="D262" s="3" t="s">
        <v>359</v>
      </c>
      <c r="E262" s="3" t="s">
        <v>506</v>
      </c>
      <c r="F262" s="1">
        <v>-2</v>
      </c>
      <c r="G262" s="3" t="s">
        <v>7</v>
      </c>
      <c r="H262" s="22"/>
      <c r="I262" s="22"/>
      <c r="J262" s="22"/>
      <c r="K262" s="22"/>
      <c r="L262" s="23"/>
      <c r="M262" s="23"/>
      <c r="N262" s="23">
        <v>8.1445890775786403</v>
      </c>
      <c r="O262" s="23">
        <v>-23.895796598247102</v>
      </c>
      <c r="P262" s="24"/>
    </row>
    <row r="263" spans="1:16" x14ac:dyDescent="0.25">
      <c r="A263" s="3" t="s">
        <v>370</v>
      </c>
      <c r="B263" s="4">
        <v>20130805</v>
      </c>
      <c r="C263" s="41" t="s">
        <v>549</v>
      </c>
      <c r="D263" s="3" t="s">
        <v>359</v>
      </c>
      <c r="E263" s="6" t="s">
        <v>505</v>
      </c>
      <c r="F263">
        <v>158727</v>
      </c>
      <c r="G263" s="9" t="s">
        <v>495</v>
      </c>
      <c r="H263" s="22">
        <v>0.48399999999999999</v>
      </c>
      <c r="I263" s="22">
        <v>0.40500000000000003</v>
      </c>
      <c r="J263" s="22"/>
      <c r="K263" s="22"/>
      <c r="L263" s="23">
        <v>2.387782222743275</v>
      </c>
      <c r="M263" s="23">
        <v>15.765165308340412</v>
      </c>
      <c r="N263" s="23">
        <v>14.935333333333334</v>
      </c>
      <c r="O263" s="23">
        <v>-20.998909090909091</v>
      </c>
      <c r="P263" s="24">
        <f t="shared" ref="P263:P299" si="43">(M263*(H263/I263))/L263</f>
        <v>7.8903115712846974</v>
      </c>
    </row>
    <row r="264" spans="1:16" x14ac:dyDescent="0.25">
      <c r="A264" s="3" t="s">
        <v>132</v>
      </c>
      <c r="B264" s="4">
        <v>20130805</v>
      </c>
      <c r="C264" s="41" t="s">
        <v>549</v>
      </c>
      <c r="D264" s="3" t="s">
        <v>359</v>
      </c>
      <c r="E264" s="5" t="s">
        <v>507</v>
      </c>
      <c r="F264" s="5"/>
      <c r="G264" s="5" t="s">
        <v>507</v>
      </c>
      <c r="H264" s="22">
        <v>29.097999999999999</v>
      </c>
      <c r="I264" s="22">
        <v>28.361999999999998</v>
      </c>
      <c r="J264" s="22"/>
      <c r="K264" s="22"/>
      <c r="L264" s="23">
        <v>4.7080000000000002</v>
      </c>
      <c r="M264" s="23">
        <v>42.32</v>
      </c>
      <c r="N264" s="23">
        <v>7.1849999999999996</v>
      </c>
      <c r="O264" s="23">
        <v>-22.922000000000001</v>
      </c>
      <c r="P264" s="24">
        <f t="shared" si="43"/>
        <v>9.2222202850547852</v>
      </c>
    </row>
    <row r="265" spans="1:16" x14ac:dyDescent="0.25">
      <c r="A265" s="3" t="s">
        <v>371</v>
      </c>
      <c r="B265" s="4">
        <v>20130807</v>
      </c>
      <c r="C265" s="41" t="s">
        <v>549</v>
      </c>
      <c r="D265" s="3" t="s">
        <v>15</v>
      </c>
      <c r="E265" s="3" t="s">
        <v>505</v>
      </c>
      <c r="F265" s="1">
        <v>155481</v>
      </c>
      <c r="G265" s="9" t="s">
        <v>474</v>
      </c>
      <c r="H265" s="22">
        <v>0.42699999999999999</v>
      </c>
      <c r="I265" s="22">
        <v>0.38200000000000001</v>
      </c>
      <c r="J265" s="22"/>
      <c r="K265" s="22"/>
      <c r="L265" s="23">
        <v>1.0812853512157974</v>
      </c>
      <c r="M265" s="23">
        <v>5.2272284930971491</v>
      </c>
      <c r="N265" s="23">
        <v>13.010333333333334</v>
      </c>
      <c r="O265" s="23">
        <v>-21.764909090909093</v>
      </c>
      <c r="P265" s="24">
        <f t="shared" si="43"/>
        <v>5.4037553329949493</v>
      </c>
    </row>
    <row r="266" spans="1:16" x14ac:dyDescent="0.25">
      <c r="A266" s="3">
        <v>1591</v>
      </c>
      <c r="B266" s="4">
        <v>20130807</v>
      </c>
      <c r="C266" s="41" t="s">
        <v>549</v>
      </c>
      <c r="D266" s="3" t="s">
        <v>15</v>
      </c>
      <c r="E266" s="3" t="s">
        <v>505</v>
      </c>
      <c r="F266" s="1">
        <v>93321</v>
      </c>
      <c r="G266" s="9" t="s">
        <v>490</v>
      </c>
      <c r="H266" s="22">
        <v>0.437</v>
      </c>
      <c r="I266" s="22">
        <v>0.437</v>
      </c>
      <c r="J266" s="22"/>
      <c r="K266" s="22"/>
      <c r="L266" s="23">
        <v>2.3372666033342853</v>
      </c>
      <c r="M266" s="23">
        <v>16.401020612089429</v>
      </c>
      <c r="N266" s="23">
        <v>11.945333333333334</v>
      </c>
      <c r="O266" s="23">
        <v>-23.257416666666668</v>
      </c>
      <c r="P266" s="24">
        <f t="shared" si="43"/>
        <v>7.0171800635375305</v>
      </c>
    </row>
    <row r="267" spans="1:16" x14ac:dyDescent="0.25">
      <c r="A267" s="3">
        <v>1595</v>
      </c>
      <c r="B267" s="4">
        <v>20130807</v>
      </c>
      <c r="C267" s="41" t="s">
        <v>549</v>
      </c>
      <c r="D267" s="3" t="s">
        <v>15</v>
      </c>
      <c r="E267" s="3" t="s">
        <v>505</v>
      </c>
      <c r="F267" s="1">
        <v>94230</v>
      </c>
      <c r="G267" s="9" t="s">
        <v>491</v>
      </c>
      <c r="H267" s="22">
        <v>0.42699999999999999</v>
      </c>
      <c r="I267" s="22">
        <v>0.42699999999999999</v>
      </c>
      <c r="J267" s="22"/>
      <c r="K267" s="22"/>
      <c r="L267" s="23">
        <v>2.9365001318112567</v>
      </c>
      <c r="M267" s="23">
        <v>15.777112235928017</v>
      </c>
      <c r="N267" s="23">
        <v>16.732067324527623</v>
      </c>
      <c r="O267" s="23">
        <v>-20.025909090909092</v>
      </c>
      <c r="P267" s="24">
        <f t="shared" si="43"/>
        <v>5.3727606087988047</v>
      </c>
    </row>
    <row r="268" spans="1:16" x14ac:dyDescent="0.25">
      <c r="A268" s="3" t="s">
        <v>372</v>
      </c>
      <c r="B268" s="4">
        <v>20130807</v>
      </c>
      <c r="C268" s="41" t="s">
        <v>549</v>
      </c>
      <c r="D268" s="3" t="s">
        <v>15</v>
      </c>
      <c r="E268" s="3" t="s">
        <v>505</v>
      </c>
      <c r="F268" s="1">
        <v>157066</v>
      </c>
      <c r="G268" s="9" t="s">
        <v>469</v>
      </c>
      <c r="H268" s="22">
        <v>0.376</v>
      </c>
      <c r="I268" s="22">
        <v>0.52700000000000002</v>
      </c>
      <c r="J268" s="22"/>
      <c r="K268" s="22"/>
      <c r="L268" s="23">
        <v>1.2363945387758906</v>
      </c>
      <c r="M268" s="23">
        <v>22.018635217478252</v>
      </c>
      <c r="N268" s="23">
        <v>17.177178376921596</v>
      </c>
      <c r="O268" s="23">
        <v>-20.528909090909092</v>
      </c>
      <c r="P268" s="24">
        <f t="shared" si="43"/>
        <v>12.7060496541805</v>
      </c>
    </row>
    <row r="269" spans="1:16" x14ac:dyDescent="0.25">
      <c r="A269" s="3" t="s">
        <v>373</v>
      </c>
      <c r="B269" s="4">
        <v>20130807</v>
      </c>
      <c r="C269" s="41" t="s">
        <v>549</v>
      </c>
      <c r="D269" s="3" t="s">
        <v>15</v>
      </c>
      <c r="E269" s="3" t="s">
        <v>505</v>
      </c>
      <c r="F269" s="1">
        <v>52037</v>
      </c>
      <c r="G269" s="9" t="s">
        <v>43</v>
      </c>
      <c r="H269" s="22">
        <v>0.50800000000000001</v>
      </c>
      <c r="I269" s="22">
        <v>0.40699999999999997</v>
      </c>
      <c r="J269" s="22"/>
      <c r="K269" s="22"/>
      <c r="L269" s="23">
        <v>1.9430420514504338</v>
      </c>
      <c r="M269" s="23">
        <v>16.362511687720744</v>
      </c>
      <c r="N269" s="23">
        <v>12.819728432994781</v>
      </c>
      <c r="O269" s="23">
        <v>-22.546909090909093</v>
      </c>
      <c r="P269" s="24">
        <f t="shared" si="43"/>
        <v>10.510831479864819</v>
      </c>
    </row>
    <row r="270" spans="1:16" x14ac:dyDescent="0.25">
      <c r="A270" s="3">
        <v>1601</v>
      </c>
      <c r="B270" s="4">
        <v>20130807</v>
      </c>
      <c r="C270" s="41" t="s">
        <v>549</v>
      </c>
      <c r="D270" s="3" t="s">
        <v>15</v>
      </c>
      <c r="E270" s="3" t="s">
        <v>505</v>
      </c>
      <c r="F270" s="1">
        <v>98423</v>
      </c>
      <c r="G270" s="9" t="s">
        <v>57</v>
      </c>
      <c r="H270" s="22">
        <v>0.50800000000000001</v>
      </c>
      <c r="I270" s="22">
        <v>0.50800000000000001</v>
      </c>
      <c r="J270" s="22"/>
      <c r="K270" s="22"/>
      <c r="L270" s="23">
        <v>3.817146960028682</v>
      </c>
      <c r="M270" s="23">
        <v>20.744794063449696</v>
      </c>
      <c r="N270" s="23">
        <v>15.036063997616246</v>
      </c>
      <c r="O270" s="23">
        <v>-20.769909090909092</v>
      </c>
      <c r="P270" s="24">
        <f t="shared" si="43"/>
        <v>5.4346333218707983</v>
      </c>
    </row>
    <row r="271" spans="1:16" x14ac:dyDescent="0.25">
      <c r="A271" s="3" t="s">
        <v>374</v>
      </c>
      <c r="B271" s="4">
        <v>20130807</v>
      </c>
      <c r="C271" s="41" t="s">
        <v>549</v>
      </c>
      <c r="D271" s="3" t="s">
        <v>15</v>
      </c>
      <c r="E271" s="3" t="s">
        <v>505</v>
      </c>
      <c r="F271" s="1">
        <v>158198</v>
      </c>
      <c r="G271" s="9" t="s">
        <v>37</v>
      </c>
      <c r="H271" s="22">
        <v>0.48</v>
      </c>
      <c r="I271" s="22">
        <v>0.41</v>
      </c>
      <c r="J271" s="22"/>
      <c r="K271" s="22"/>
      <c r="L271" s="23">
        <v>1.4382744463999129</v>
      </c>
      <c r="M271" s="23">
        <v>17.366053605079699</v>
      </c>
      <c r="N271" s="23">
        <v>11.064590971985332</v>
      </c>
      <c r="O271" s="23">
        <v>-23.84990909090909</v>
      </c>
      <c r="P271" s="24">
        <f t="shared" si="43"/>
        <v>14.135681571291524</v>
      </c>
    </row>
    <row r="272" spans="1:16" x14ac:dyDescent="0.25">
      <c r="A272" s="3">
        <v>1605</v>
      </c>
      <c r="B272" s="4">
        <v>20130807</v>
      </c>
      <c r="C272" s="41" t="s">
        <v>549</v>
      </c>
      <c r="D272" s="3" t="s">
        <v>15</v>
      </c>
      <c r="E272" s="3" t="s">
        <v>505</v>
      </c>
      <c r="F272" s="1">
        <v>96966</v>
      </c>
      <c r="G272" s="9" t="s">
        <v>87</v>
      </c>
      <c r="H272" s="22">
        <v>0.40699999999999997</v>
      </c>
      <c r="I272" s="22">
        <v>0.40699999999999997</v>
      </c>
      <c r="J272" s="22"/>
      <c r="K272" s="22"/>
      <c r="L272" s="23">
        <v>3.8223024953040268</v>
      </c>
      <c r="M272" s="23">
        <v>14.807171052409206</v>
      </c>
      <c r="N272" s="23">
        <v>16.328071176002148</v>
      </c>
      <c r="O272" s="23">
        <v>-17.72190909090909</v>
      </c>
      <c r="P272" s="24">
        <f t="shared" si="43"/>
        <v>3.8738878125425393</v>
      </c>
    </row>
    <row r="273" spans="1:16" x14ac:dyDescent="0.25">
      <c r="A273" s="3">
        <v>1627</v>
      </c>
      <c r="B273" s="4">
        <v>20130810</v>
      </c>
      <c r="C273" s="41" t="s">
        <v>549</v>
      </c>
      <c r="D273" s="3" t="s">
        <v>24</v>
      </c>
      <c r="E273" s="3" t="s">
        <v>505</v>
      </c>
      <c r="F273" s="1">
        <v>73727</v>
      </c>
      <c r="G273" s="9" t="s">
        <v>464</v>
      </c>
      <c r="H273" s="22">
        <v>0.432</v>
      </c>
      <c r="I273" s="22">
        <v>0.432</v>
      </c>
      <c r="J273" s="22"/>
      <c r="K273" s="22"/>
      <c r="L273" s="23">
        <v>3.6975521088387793</v>
      </c>
      <c r="M273" s="23">
        <v>15.576254515861383</v>
      </c>
      <c r="N273" s="23">
        <v>15.507389931284653</v>
      </c>
      <c r="O273" s="23">
        <v>-17.208909090909092</v>
      </c>
      <c r="P273" s="24">
        <f t="shared" si="43"/>
        <v>4.2125855315540432</v>
      </c>
    </row>
    <row r="274" spans="1:16" x14ac:dyDescent="0.25">
      <c r="A274" s="3" t="s">
        <v>375</v>
      </c>
      <c r="B274" s="4">
        <v>20130810</v>
      </c>
      <c r="C274" s="41" t="s">
        <v>549</v>
      </c>
      <c r="D274" s="3" t="s">
        <v>24</v>
      </c>
      <c r="E274" s="3" t="s">
        <v>505</v>
      </c>
      <c r="F274" s="1">
        <v>93361</v>
      </c>
      <c r="G274" s="9" t="s">
        <v>501</v>
      </c>
      <c r="H274" s="22">
        <v>0.46899999999999997</v>
      </c>
      <c r="I274" s="22">
        <v>0.36399999999999999</v>
      </c>
      <c r="J274" s="22"/>
      <c r="K274" s="22"/>
      <c r="L274" s="23">
        <v>2.6254042795384858</v>
      </c>
      <c r="M274" s="23">
        <v>15.231286981769241</v>
      </c>
      <c r="N274" s="23">
        <v>10.911420862716639</v>
      </c>
      <c r="O274" s="23">
        <v>-22.973909090909093</v>
      </c>
      <c r="P274" s="24">
        <f t="shared" si="43"/>
        <v>7.4750116049667676</v>
      </c>
    </row>
    <row r="275" spans="1:16" x14ac:dyDescent="0.25">
      <c r="A275" s="3" t="s">
        <v>376</v>
      </c>
      <c r="B275" s="4">
        <v>20130810</v>
      </c>
      <c r="C275" s="41" t="s">
        <v>549</v>
      </c>
      <c r="D275" s="3" t="s">
        <v>24</v>
      </c>
      <c r="E275" s="3" t="s">
        <v>505</v>
      </c>
      <c r="F275">
        <v>98428</v>
      </c>
      <c r="G275" s="9" t="s">
        <v>461</v>
      </c>
      <c r="H275" s="22">
        <v>0.51600000000000001</v>
      </c>
      <c r="I275" s="22">
        <v>0.38500000000000001</v>
      </c>
      <c r="J275" s="22"/>
      <c r="K275" s="22"/>
      <c r="L275" s="23">
        <v>1.4768731249745328</v>
      </c>
      <c r="M275" s="23">
        <v>13.454181503112755</v>
      </c>
      <c r="N275" s="23">
        <v>12.383508589546137</v>
      </c>
      <c r="O275" s="23">
        <v>-20.71290909090909</v>
      </c>
      <c r="P275" s="24">
        <f t="shared" si="43"/>
        <v>12.20964584014639</v>
      </c>
    </row>
    <row r="276" spans="1:16" x14ac:dyDescent="0.25">
      <c r="A276" s="3">
        <v>1635</v>
      </c>
      <c r="B276" s="4">
        <v>20130810</v>
      </c>
      <c r="C276" s="41" t="s">
        <v>549</v>
      </c>
      <c r="D276" s="3" t="s">
        <v>24</v>
      </c>
      <c r="E276" s="3" t="s">
        <v>505</v>
      </c>
      <c r="F276" s="1">
        <v>567436</v>
      </c>
      <c r="G276" s="9" t="s">
        <v>58</v>
      </c>
      <c r="H276" s="22">
        <v>0.497</v>
      </c>
      <c r="I276" s="22">
        <v>0.497</v>
      </c>
      <c r="J276" s="22"/>
      <c r="K276" s="22"/>
      <c r="L276" s="23">
        <v>3.9203255015260403</v>
      </c>
      <c r="M276" s="23">
        <v>16.626090777622313</v>
      </c>
      <c r="N276" s="23">
        <v>12.252262067066017</v>
      </c>
      <c r="O276" s="23">
        <v>-18.44890909090909</v>
      </c>
      <c r="P276" s="24">
        <f t="shared" si="43"/>
        <v>4.2409975322585787</v>
      </c>
    </row>
    <row r="277" spans="1:16" x14ac:dyDescent="0.25">
      <c r="A277" s="3">
        <v>1641</v>
      </c>
      <c r="B277" s="4">
        <v>20130810</v>
      </c>
      <c r="C277" s="41" t="s">
        <v>549</v>
      </c>
      <c r="D277" s="3" t="s">
        <v>24</v>
      </c>
      <c r="E277" s="3" t="s">
        <v>505</v>
      </c>
      <c r="F277" s="1">
        <v>98423</v>
      </c>
      <c r="G277" s="9" t="s">
        <v>57</v>
      </c>
      <c r="H277" s="22">
        <v>0.436</v>
      </c>
      <c r="I277" s="22">
        <v>0.436</v>
      </c>
      <c r="J277" s="22"/>
      <c r="K277" s="22"/>
      <c r="L277" s="23">
        <v>1.3201041510097762</v>
      </c>
      <c r="M277" s="23">
        <v>7.7495235800305959</v>
      </c>
      <c r="N277" s="23">
        <v>12.912304333998245</v>
      </c>
      <c r="O277" s="23">
        <v>-15.221</v>
      </c>
      <c r="P277" s="24">
        <f t="shared" si="43"/>
        <v>5.8703880099936194</v>
      </c>
    </row>
    <row r="278" spans="1:16" x14ac:dyDescent="0.25">
      <c r="A278" s="3" t="s">
        <v>377</v>
      </c>
      <c r="B278" s="4">
        <v>20130810</v>
      </c>
      <c r="C278" s="41" t="s">
        <v>549</v>
      </c>
      <c r="D278" s="3" t="s">
        <v>24</v>
      </c>
      <c r="E278" s="3" t="s">
        <v>505</v>
      </c>
      <c r="F278" s="1">
        <v>157232</v>
      </c>
      <c r="G278" s="9" t="s">
        <v>63</v>
      </c>
      <c r="H278" s="22">
        <v>0.47099999999999997</v>
      </c>
      <c r="I278" s="22">
        <v>0.497</v>
      </c>
      <c r="J278" s="22"/>
      <c r="K278" s="22"/>
      <c r="L278" s="23">
        <v>2.4758937565534906</v>
      </c>
      <c r="M278" s="23">
        <v>22.978122839357908</v>
      </c>
      <c r="N278" s="23">
        <v>11.602681208168804</v>
      </c>
      <c r="O278" s="23">
        <v>-22.036909090909091</v>
      </c>
      <c r="P278" s="24">
        <f t="shared" si="43"/>
        <v>8.7952271558712312</v>
      </c>
    </row>
    <row r="279" spans="1:16" x14ac:dyDescent="0.25">
      <c r="A279" s="3">
        <v>1646</v>
      </c>
      <c r="B279" s="4">
        <v>20130810</v>
      </c>
      <c r="C279" s="41" t="s">
        <v>549</v>
      </c>
      <c r="D279" s="3" t="s">
        <v>24</v>
      </c>
      <c r="E279" s="3" t="s">
        <v>505</v>
      </c>
      <c r="F279" s="1">
        <v>69875</v>
      </c>
      <c r="G279" s="9" t="s">
        <v>497</v>
      </c>
      <c r="H279" s="22">
        <v>0.496</v>
      </c>
      <c r="I279" s="22">
        <v>0.496</v>
      </c>
      <c r="J279" s="22"/>
      <c r="K279" s="22"/>
      <c r="L279" s="31">
        <v>2.9656017717207677</v>
      </c>
      <c r="M279" s="23">
        <v>17.490749661775343</v>
      </c>
      <c r="N279" s="23">
        <v>11.829551261939759</v>
      </c>
      <c r="O279" s="23">
        <v>-19.296909090909093</v>
      </c>
      <c r="P279" s="24">
        <f t="shared" si="43"/>
        <v>5.8978753750967954</v>
      </c>
    </row>
    <row r="280" spans="1:16" x14ac:dyDescent="0.25">
      <c r="A280" s="3">
        <v>1647</v>
      </c>
      <c r="B280" s="4">
        <v>20130810</v>
      </c>
      <c r="C280" s="41" t="s">
        <v>549</v>
      </c>
      <c r="D280" s="3" t="s">
        <v>24</v>
      </c>
      <c r="E280" s="3" t="s">
        <v>505</v>
      </c>
      <c r="F280">
        <v>73997</v>
      </c>
      <c r="G280" s="9" t="s">
        <v>456</v>
      </c>
      <c r="H280" s="22">
        <v>0.53800000000000003</v>
      </c>
      <c r="I280" s="22">
        <v>0.53800000000000003</v>
      </c>
      <c r="J280" s="22"/>
      <c r="K280" s="22"/>
      <c r="L280" s="23">
        <v>4.3792133105582032</v>
      </c>
      <c r="M280" s="31">
        <v>20.284851552164461</v>
      </c>
      <c r="N280" s="23">
        <v>13.498750000000001</v>
      </c>
      <c r="O280" s="31">
        <v>-19.232666666666667</v>
      </c>
      <c r="P280" s="24">
        <f t="shared" si="43"/>
        <v>4.6320766113991425</v>
      </c>
    </row>
    <row r="281" spans="1:16" x14ac:dyDescent="0.25">
      <c r="A281" s="3">
        <v>1649</v>
      </c>
      <c r="B281" s="4">
        <v>20130810</v>
      </c>
      <c r="C281" s="41" t="s">
        <v>549</v>
      </c>
      <c r="D281" s="3" t="s">
        <v>24</v>
      </c>
      <c r="E281" s="3" t="s">
        <v>505</v>
      </c>
      <c r="F281" s="1">
        <v>85539</v>
      </c>
      <c r="G281" s="9" t="s">
        <v>48</v>
      </c>
      <c r="H281" s="22">
        <v>0.377</v>
      </c>
      <c r="I281" s="22">
        <v>0.377</v>
      </c>
      <c r="J281" s="22"/>
      <c r="K281" s="22"/>
      <c r="L281" s="23">
        <v>2.6189589382112679</v>
      </c>
      <c r="M281" s="31">
        <v>12.852998904452514</v>
      </c>
      <c r="N281" s="23">
        <v>11.734750000000002</v>
      </c>
      <c r="O281" s="31">
        <v>-20.170666666666666</v>
      </c>
      <c r="P281" s="24">
        <f t="shared" si="43"/>
        <v>4.9076748462620152</v>
      </c>
    </row>
    <row r="282" spans="1:16" x14ac:dyDescent="0.25">
      <c r="A282" s="3">
        <v>1653</v>
      </c>
      <c r="B282" s="4">
        <v>20130810</v>
      </c>
      <c r="C282" s="41" t="s">
        <v>549</v>
      </c>
      <c r="D282" s="3" t="s">
        <v>24</v>
      </c>
      <c r="E282" s="6" t="s">
        <v>505</v>
      </c>
      <c r="F282" s="1">
        <v>92648</v>
      </c>
      <c r="G282" s="9" t="s">
        <v>76</v>
      </c>
      <c r="H282" s="22">
        <v>0.50800000000000001</v>
      </c>
      <c r="I282" s="22">
        <v>0.50800000000000001</v>
      </c>
      <c r="J282" s="22"/>
      <c r="K282" s="22"/>
      <c r="L282" s="23">
        <v>4.4247539266242359</v>
      </c>
      <c r="M282" s="23">
        <v>16.992712117966992</v>
      </c>
      <c r="N282" s="23">
        <v>14.396062712310631</v>
      </c>
      <c r="O282" s="23">
        <v>-19.204000000000001</v>
      </c>
      <c r="P282" s="24">
        <f t="shared" si="43"/>
        <v>3.8403744930808368</v>
      </c>
    </row>
    <row r="283" spans="1:16" x14ac:dyDescent="0.25">
      <c r="A283" s="3">
        <v>1659</v>
      </c>
      <c r="B283" s="4">
        <v>20130810</v>
      </c>
      <c r="C283" s="41" t="s">
        <v>549</v>
      </c>
      <c r="D283" s="3" t="s">
        <v>24</v>
      </c>
      <c r="E283" s="3" t="s">
        <v>505</v>
      </c>
      <c r="F283" s="1">
        <v>71294</v>
      </c>
      <c r="G283" s="9" t="s">
        <v>470</v>
      </c>
      <c r="H283" s="22">
        <v>0.49399999999999999</v>
      </c>
      <c r="I283" s="22">
        <v>0.49399999999999999</v>
      </c>
      <c r="J283" s="22"/>
      <c r="K283" s="22"/>
      <c r="L283" s="23">
        <v>3.5339316998370509</v>
      </c>
      <c r="M283" s="23">
        <v>16.140746844375794</v>
      </c>
      <c r="N283" s="23">
        <v>11.22349670295711</v>
      </c>
      <c r="O283" s="23">
        <v>-20.199000000000002</v>
      </c>
      <c r="P283" s="24">
        <f t="shared" si="43"/>
        <v>4.5673624210451047</v>
      </c>
    </row>
    <row r="284" spans="1:16" x14ac:dyDescent="0.25">
      <c r="A284" s="7">
        <v>200</v>
      </c>
      <c r="B284" s="3">
        <v>20130810</v>
      </c>
      <c r="C284" s="41" t="s">
        <v>549</v>
      </c>
      <c r="D284" s="7" t="s">
        <v>483</v>
      </c>
      <c r="E284" s="5" t="s">
        <v>485</v>
      </c>
      <c r="F284" s="5"/>
      <c r="G284" s="5" t="s">
        <v>485</v>
      </c>
      <c r="H284" s="32">
        <v>1.0169999999999999</v>
      </c>
      <c r="I284" s="32">
        <v>1.0169999999999999</v>
      </c>
      <c r="J284" s="22"/>
      <c r="K284" s="22"/>
      <c r="L284" s="31">
        <v>1.3221856620253891</v>
      </c>
      <c r="M284" s="31">
        <v>11.711933648227765</v>
      </c>
      <c r="N284" s="31">
        <v>9.4175398046569363</v>
      </c>
      <c r="O284" s="31">
        <v>-20.512967833872754</v>
      </c>
      <c r="P284" s="23">
        <f t="shared" si="43"/>
        <v>8.8580098730512997</v>
      </c>
    </row>
    <row r="285" spans="1:16" x14ac:dyDescent="0.25">
      <c r="A285" s="3" t="s">
        <v>262</v>
      </c>
      <c r="B285" s="4">
        <v>20130813</v>
      </c>
      <c r="C285" s="41" t="s">
        <v>549</v>
      </c>
      <c r="D285" s="3" t="s">
        <v>260</v>
      </c>
      <c r="E285" s="3" t="s">
        <v>505</v>
      </c>
      <c r="F285" s="1">
        <v>164706</v>
      </c>
      <c r="G285" s="9" t="s">
        <v>73</v>
      </c>
      <c r="H285" s="22">
        <v>0.46</v>
      </c>
      <c r="I285" s="22">
        <v>0.437</v>
      </c>
      <c r="J285" s="22"/>
      <c r="K285" s="22"/>
      <c r="L285" s="23">
        <v>4.1801696696349957</v>
      </c>
      <c r="M285" s="23">
        <v>18.347535008835241</v>
      </c>
      <c r="N285" s="23">
        <v>14.229615700685802</v>
      </c>
      <c r="O285" s="23">
        <v>-17.838454545454546</v>
      </c>
      <c r="P285" s="24">
        <f t="shared" si="43"/>
        <v>4.6201939807454631</v>
      </c>
    </row>
    <row r="286" spans="1:16" x14ac:dyDescent="0.25">
      <c r="A286" s="3">
        <v>133</v>
      </c>
      <c r="B286" s="4">
        <v>20130813</v>
      </c>
      <c r="C286" s="41" t="s">
        <v>549</v>
      </c>
      <c r="D286" s="3" t="s">
        <v>260</v>
      </c>
      <c r="E286" s="3" t="s">
        <v>505</v>
      </c>
      <c r="F286" s="1">
        <v>73727</v>
      </c>
      <c r="G286" s="9" t="s">
        <v>464</v>
      </c>
      <c r="H286" s="22">
        <v>0.45600000000000002</v>
      </c>
      <c r="I286" s="22">
        <v>0.45600000000000002</v>
      </c>
      <c r="J286" s="22"/>
      <c r="K286" s="22"/>
      <c r="L286" s="23">
        <v>3.5936483593395807</v>
      </c>
      <c r="M286" s="23">
        <v>15.256238566504976</v>
      </c>
      <c r="N286" s="23">
        <v>16.939128634908904</v>
      </c>
      <c r="O286" s="23">
        <v>-15.422454545454544</v>
      </c>
      <c r="P286" s="24">
        <f t="shared" si="43"/>
        <v>4.2453342789801161</v>
      </c>
    </row>
    <row r="287" spans="1:16" x14ac:dyDescent="0.25">
      <c r="A287" s="3" t="s">
        <v>263</v>
      </c>
      <c r="B287" s="4">
        <v>20130813</v>
      </c>
      <c r="C287" s="41" t="s">
        <v>549</v>
      </c>
      <c r="D287" s="3" t="s">
        <v>260</v>
      </c>
      <c r="E287" s="3" t="s">
        <v>505</v>
      </c>
      <c r="F287" s="1">
        <v>85267</v>
      </c>
      <c r="G287" s="9" t="s">
        <v>460</v>
      </c>
      <c r="H287" s="22">
        <v>0.505</v>
      </c>
      <c r="I287" s="22">
        <v>0.52100000000000002</v>
      </c>
      <c r="J287" s="22"/>
      <c r="K287" s="22"/>
      <c r="L287" s="23">
        <v>2.8982441952112237</v>
      </c>
      <c r="M287" s="23">
        <v>24.389685745481266</v>
      </c>
      <c r="N287" s="23">
        <v>9.7233244993188563</v>
      </c>
      <c r="O287" s="23">
        <v>-21.204454545454546</v>
      </c>
      <c r="P287" s="24">
        <f t="shared" si="43"/>
        <v>8.1568952409564393</v>
      </c>
    </row>
    <row r="288" spans="1:16" x14ac:dyDescent="0.25">
      <c r="A288" s="3" t="s">
        <v>264</v>
      </c>
      <c r="B288" s="4">
        <v>20130813</v>
      </c>
      <c r="C288" s="41" t="s">
        <v>549</v>
      </c>
      <c r="D288" s="3" t="s">
        <v>260</v>
      </c>
      <c r="E288" s="3" t="s">
        <v>505</v>
      </c>
      <c r="F288" s="1">
        <v>85266</v>
      </c>
      <c r="G288" s="9" t="s">
        <v>466</v>
      </c>
      <c r="H288" s="22">
        <v>0.36199999999999999</v>
      </c>
      <c r="I288" s="22">
        <v>0.42</v>
      </c>
      <c r="J288" s="22"/>
      <c r="K288" s="22"/>
      <c r="L288" s="23">
        <v>1.8650722942205218</v>
      </c>
      <c r="M288" s="23">
        <v>18.725665866942371</v>
      </c>
      <c r="N288" s="23">
        <v>9.1648737254581469</v>
      </c>
      <c r="O288" s="23">
        <v>-24.261099999999999</v>
      </c>
      <c r="P288" s="24">
        <f t="shared" si="43"/>
        <v>8.6536809487593871</v>
      </c>
    </row>
    <row r="289" spans="1:16" x14ac:dyDescent="0.25">
      <c r="A289" s="3" t="s">
        <v>265</v>
      </c>
      <c r="B289" s="4">
        <v>20130813</v>
      </c>
      <c r="C289" s="41" t="s">
        <v>549</v>
      </c>
      <c r="D289" s="3" t="s">
        <v>260</v>
      </c>
      <c r="E289" s="3" t="s">
        <v>505</v>
      </c>
      <c r="F289">
        <v>98428</v>
      </c>
      <c r="G289" s="9" t="s">
        <v>461</v>
      </c>
      <c r="H289" s="22">
        <v>0.41399999999999998</v>
      </c>
      <c r="I289" s="22">
        <v>0.44500000000000001</v>
      </c>
      <c r="J289" s="22"/>
      <c r="K289" s="22"/>
      <c r="L289" s="23">
        <v>0.92522855365805567</v>
      </c>
      <c r="M289" s="23">
        <v>16.681509600749997</v>
      </c>
      <c r="N289" s="23">
        <v>12.439634145693853</v>
      </c>
      <c r="O289" s="23">
        <v>-21.196099999999998</v>
      </c>
      <c r="P289" s="24">
        <f t="shared" si="43"/>
        <v>16.773614311948091</v>
      </c>
    </row>
    <row r="290" spans="1:16" x14ac:dyDescent="0.25">
      <c r="A290" s="3" t="s">
        <v>268</v>
      </c>
      <c r="B290" s="4">
        <v>20130813</v>
      </c>
      <c r="C290" s="41" t="s">
        <v>549</v>
      </c>
      <c r="D290" s="3" t="s">
        <v>260</v>
      </c>
      <c r="E290" s="3" t="s">
        <v>505</v>
      </c>
      <c r="F290" s="1">
        <v>157066</v>
      </c>
      <c r="G290" s="9" t="s">
        <v>469</v>
      </c>
      <c r="H290" s="22">
        <v>0.54100000000000004</v>
      </c>
      <c r="I290" s="22">
        <v>0.52</v>
      </c>
      <c r="J290" s="22"/>
      <c r="K290" s="22"/>
      <c r="L290" s="23">
        <v>1.4856228398752542</v>
      </c>
      <c r="M290" s="23">
        <v>23.158193782408254</v>
      </c>
      <c r="N290" s="23">
        <v>17.181985998926038</v>
      </c>
      <c r="O290" s="23">
        <v>-19.688099999999999</v>
      </c>
      <c r="P290" s="24">
        <f t="shared" si="43"/>
        <v>16.217728944808293</v>
      </c>
    </row>
    <row r="291" spans="1:16" x14ac:dyDescent="0.25">
      <c r="A291" s="3">
        <v>135</v>
      </c>
      <c r="B291" s="4">
        <v>20130813</v>
      </c>
      <c r="C291" s="41" t="s">
        <v>549</v>
      </c>
      <c r="D291" s="3" t="s">
        <v>260</v>
      </c>
      <c r="E291" s="3" t="s">
        <v>505</v>
      </c>
      <c r="F291" s="1">
        <v>567436</v>
      </c>
      <c r="G291" s="9" t="s">
        <v>58</v>
      </c>
      <c r="H291" s="22">
        <v>0.53200000000000003</v>
      </c>
      <c r="I291" s="22">
        <v>0.53200000000000003</v>
      </c>
      <c r="J291" s="22"/>
      <c r="K291" s="22"/>
      <c r="L291" s="23">
        <v>4.0655753268175134</v>
      </c>
      <c r="M291" s="23">
        <v>17.174568465362206</v>
      </c>
      <c r="N291" s="23">
        <v>14.053761669192783</v>
      </c>
      <c r="O291" s="23">
        <v>-15.554454545454545</v>
      </c>
      <c r="P291" s="24">
        <f t="shared" si="43"/>
        <v>4.2243882070206933</v>
      </c>
    </row>
    <row r="292" spans="1:16" x14ac:dyDescent="0.25">
      <c r="A292" s="3" t="s">
        <v>266</v>
      </c>
      <c r="B292" s="4">
        <v>20130813</v>
      </c>
      <c r="C292" s="41" t="s">
        <v>549</v>
      </c>
      <c r="D292" s="3" t="s">
        <v>260</v>
      </c>
      <c r="E292" s="3" t="s">
        <v>505</v>
      </c>
      <c r="F292" s="1">
        <v>156940</v>
      </c>
      <c r="G292" s="9" t="s">
        <v>53</v>
      </c>
      <c r="H292" s="22">
        <v>0.47799999999999998</v>
      </c>
      <c r="I292" s="22">
        <v>0.47499999999999998</v>
      </c>
      <c r="J292" s="22"/>
      <c r="K292" s="22"/>
      <c r="L292" s="23">
        <v>0.91514230715344169</v>
      </c>
      <c r="M292" s="23">
        <v>20.665651688254929</v>
      </c>
      <c r="N292" s="23">
        <v>12.937503497090814</v>
      </c>
      <c r="O292" s="23">
        <v>-21.918099999999999</v>
      </c>
      <c r="P292" s="24">
        <f t="shared" si="43"/>
        <v>22.724522111037693</v>
      </c>
    </row>
    <row r="293" spans="1:16" x14ac:dyDescent="0.25">
      <c r="A293" s="3" t="s">
        <v>446</v>
      </c>
      <c r="B293" s="4">
        <v>20130813</v>
      </c>
      <c r="C293" s="41" t="s">
        <v>549</v>
      </c>
      <c r="D293" s="3" t="s">
        <v>260</v>
      </c>
      <c r="E293" s="3" t="s">
        <v>505</v>
      </c>
      <c r="F293">
        <v>567536</v>
      </c>
      <c r="G293" s="9" t="s">
        <v>34</v>
      </c>
      <c r="H293" s="22">
        <v>0.39600000000000002</v>
      </c>
      <c r="I293" s="22">
        <v>0.39600000000000002</v>
      </c>
      <c r="J293" s="22"/>
      <c r="K293" s="22"/>
      <c r="L293" s="23">
        <v>3.2481701722366574</v>
      </c>
      <c r="M293" s="31">
        <v>15.164022277057869</v>
      </c>
      <c r="N293" s="23">
        <v>9.6032211599409809</v>
      </c>
      <c r="O293" s="23">
        <v>-19.523625255843189</v>
      </c>
      <c r="P293" s="24">
        <f t="shared" si="43"/>
        <v>4.6684814750995871</v>
      </c>
    </row>
    <row r="294" spans="1:16" x14ac:dyDescent="0.25">
      <c r="A294" s="3">
        <v>155</v>
      </c>
      <c r="B294" s="4">
        <v>20130813</v>
      </c>
      <c r="C294" s="41" t="s">
        <v>549</v>
      </c>
      <c r="D294" s="3" t="s">
        <v>260</v>
      </c>
      <c r="E294" s="3" t="s">
        <v>505</v>
      </c>
      <c r="F294">
        <v>72963</v>
      </c>
      <c r="G294" s="9" t="s">
        <v>455</v>
      </c>
      <c r="H294" s="22">
        <v>0.48799999999999999</v>
      </c>
      <c r="I294" s="22">
        <v>0.48799999999999999</v>
      </c>
      <c r="J294" s="22"/>
      <c r="K294" s="22"/>
      <c r="L294" s="23">
        <v>3.1176504369471343</v>
      </c>
      <c r="M294" s="23">
        <v>17.1384771871015</v>
      </c>
      <c r="N294" s="23">
        <v>12.477383294898003</v>
      </c>
      <c r="O294" s="23">
        <v>-17.393454545454546</v>
      </c>
      <c r="P294" s="24">
        <f t="shared" si="43"/>
        <v>5.497241443105418</v>
      </c>
    </row>
    <row r="295" spans="1:16" x14ac:dyDescent="0.25">
      <c r="A295" s="3">
        <v>151</v>
      </c>
      <c r="B295" s="4">
        <v>20130813</v>
      </c>
      <c r="C295" s="41" t="s">
        <v>549</v>
      </c>
      <c r="D295" s="3" t="s">
        <v>260</v>
      </c>
      <c r="E295" s="3" t="s">
        <v>505</v>
      </c>
      <c r="F295" s="1">
        <v>69875</v>
      </c>
      <c r="G295" s="9" t="s">
        <v>497</v>
      </c>
      <c r="H295" s="22">
        <v>0.46</v>
      </c>
      <c r="I295" s="22">
        <v>0.46</v>
      </c>
      <c r="J295" s="22"/>
      <c r="K295" s="22"/>
      <c r="L295" s="23">
        <v>3.6785308073332299</v>
      </c>
      <c r="M295" s="23">
        <v>16.592400455156863</v>
      </c>
      <c r="N295" s="23">
        <v>12.603599460648757</v>
      </c>
      <c r="O295" s="23">
        <v>-16.826454545454546</v>
      </c>
      <c r="P295" s="24">
        <f t="shared" si="43"/>
        <v>4.5106052726484052</v>
      </c>
    </row>
    <row r="296" spans="1:16" x14ac:dyDescent="0.25">
      <c r="A296" s="3" t="s">
        <v>269</v>
      </c>
      <c r="B296" s="4">
        <v>20130813</v>
      </c>
      <c r="C296" s="41" t="s">
        <v>549</v>
      </c>
      <c r="D296" s="3" t="s">
        <v>260</v>
      </c>
      <c r="E296" s="3" t="s">
        <v>505</v>
      </c>
      <c r="F296" s="1">
        <v>66013</v>
      </c>
      <c r="G296" s="9" t="s">
        <v>61</v>
      </c>
      <c r="H296" s="22">
        <v>0.51300000000000001</v>
      </c>
      <c r="I296" s="22">
        <v>0.54500000000000004</v>
      </c>
      <c r="J296" s="22"/>
      <c r="K296" s="22"/>
      <c r="L296" s="23">
        <v>3.6330211770202423</v>
      </c>
      <c r="M296" s="23">
        <v>18.271996030907804</v>
      </c>
      <c r="N296" s="23">
        <v>14.486319884874293</v>
      </c>
      <c r="O296" s="23">
        <v>-20.947099999999999</v>
      </c>
      <c r="P296" s="24">
        <f t="shared" si="43"/>
        <v>4.7341163317729817</v>
      </c>
    </row>
    <row r="297" spans="1:16" x14ac:dyDescent="0.25">
      <c r="A297" s="3" t="s">
        <v>447</v>
      </c>
      <c r="B297" s="4">
        <v>20130813</v>
      </c>
      <c r="C297" s="41" t="s">
        <v>549</v>
      </c>
      <c r="D297" s="3" t="s">
        <v>260</v>
      </c>
      <c r="E297" s="3" t="s">
        <v>505</v>
      </c>
      <c r="F297" s="1">
        <v>79192</v>
      </c>
      <c r="G297" s="9" t="s">
        <v>467</v>
      </c>
      <c r="H297" s="22">
        <v>0.435</v>
      </c>
      <c r="I297" s="22">
        <v>0.435</v>
      </c>
      <c r="J297" s="22"/>
      <c r="K297" s="22"/>
      <c r="L297" s="23">
        <v>3.1086931390623285</v>
      </c>
      <c r="M297" s="31">
        <v>14.454031286103547</v>
      </c>
      <c r="N297" s="23">
        <v>9.7459443195879949</v>
      </c>
      <c r="O297" s="23">
        <v>-19.295456041858831</v>
      </c>
      <c r="P297" s="24">
        <f t="shared" si="43"/>
        <v>4.6495522843606558</v>
      </c>
    </row>
    <row r="298" spans="1:16" x14ac:dyDescent="0.25">
      <c r="A298" s="3" t="s">
        <v>267</v>
      </c>
      <c r="B298" s="4">
        <v>20130813</v>
      </c>
      <c r="C298" s="41" t="s">
        <v>549</v>
      </c>
      <c r="D298" s="3" t="s">
        <v>260</v>
      </c>
      <c r="E298" s="3" t="s">
        <v>505</v>
      </c>
      <c r="F298" s="1">
        <v>97775</v>
      </c>
      <c r="G298" s="9" t="s">
        <v>55</v>
      </c>
      <c r="H298" s="22">
        <v>0.36</v>
      </c>
      <c r="I298" s="22">
        <v>0.40899999999999997</v>
      </c>
      <c r="J298" s="22"/>
      <c r="K298" s="22"/>
      <c r="L298" s="23">
        <v>1.2808598837273675</v>
      </c>
      <c r="M298" s="23">
        <v>16.081397255246699</v>
      </c>
      <c r="N298" s="23">
        <v>12.938799526797045</v>
      </c>
      <c r="O298" s="23">
        <v>-20.8111</v>
      </c>
      <c r="P298" s="24">
        <f t="shared" si="43"/>
        <v>11.050994156364379</v>
      </c>
    </row>
    <row r="299" spans="1:16" x14ac:dyDescent="0.25">
      <c r="A299" s="3">
        <v>191</v>
      </c>
      <c r="B299" s="4">
        <v>20130813</v>
      </c>
      <c r="C299" s="41" t="s">
        <v>549</v>
      </c>
      <c r="D299" s="3" t="s">
        <v>260</v>
      </c>
      <c r="E299" s="3" t="s">
        <v>505</v>
      </c>
      <c r="F299" s="1">
        <v>96966</v>
      </c>
      <c r="G299" s="9" t="s">
        <v>87</v>
      </c>
      <c r="H299" s="22">
        <v>0.45500000000000002</v>
      </c>
      <c r="I299" s="22">
        <v>0.45500000000000002</v>
      </c>
      <c r="J299" s="22"/>
      <c r="K299" s="22"/>
      <c r="L299" s="23">
        <v>4.2433606115916147</v>
      </c>
      <c r="M299" s="23">
        <v>17.328348694473053</v>
      </c>
      <c r="N299" s="23">
        <v>15.045023850372704</v>
      </c>
      <c r="O299" s="23">
        <v>-16.357454545454544</v>
      </c>
      <c r="P299" s="24">
        <f t="shared" si="43"/>
        <v>4.0836380125547418</v>
      </c>
    </row>
    <row r="300" spans="1:16" x14ac:dyDescent="0.25">
      <c r="A300" s="3" t="s">
        <v>143</v>
      </c>
      <c r="B300" s="4">
        <v>20130810</v>
      </c>
      <c r="C300" s="41" t="s">
        <v>549</v>
      </c>
      <c r="D300" s="3" t="s">
        <v>260</v>
      </c>
      <c r="E300" s="3" t="s">
        <v>506</v>
      </c>
      <c r="F300" s="1">
        <v>-2</v>
      </c>
      <c r="G300" s="3" t="s">
        <v>7</v>
      </c>
      <c r="H300" s="22"/>
      <c r="I300" s="22"/>
      <c r="J300" s="22"/>
      <c r="K300" s="22"/>
      <c r="L300" s="23"/>
      <c r="M300" s="23"/>
      <c r="N300" s="23">
        <v>8.1798470059588091</v>
      </c>
      <c r="O300" s="23">
        <v>-21.745382360683735</v>
      </c>
      <c r="P300" s="24"/>
    </row>
    <row r="301" spans="1:16" x14ac:dyDescent="0.25">
      <c r="A301" s="3" t="s">
        <v>261</v>
      </c>
      <c r="B301" s="4">
        <v>20130813</v>
      </c>
      <c r="C301" s="41" t="s">
        <v>549</v>
      </c>
      <c r="D301" s="3" t="s">
        <v>260</v>
      </c>
      <c r="E301" s="6" t="s">
        <v>505</v>
      </c>
      <c r="F301" s="1">
        <v>92648</v>
      </c>
      <c r="G301" s="9" t="s">
        <v>76</v>
      </c>
      <c r="H301" s="22">
        <v>0.42399999999999999</v>
      </c>
      <c r="I301" s="22">
        <v>0.498</v>
      </c>
      <c r="J301" s="22"/>
      <c r="K301" s="22"/>
      <c r="L301" s="23">
        <v>1.4673946835416145</v>
      </c>
      <c r="M301" s="23">
        <v>19.478133530002221</v>
      </c>
      <c r="N301" s="23">
        <v>14.691176412671732</v>
      </c>
      <c r="O301" s="23">
        <v>-18.332454545454546</v>
      </c>
      <c r="P301" s="24">
        <f t="shared" ref="P301:P321" si="44">(M301*(H301/I301))/L301</f>
        <v>11.301521389615823</v>
      </c>
    </row>
    <row r="302" spans="1:16" x14ac:dyDescent="0.25">
      <c r="A302" s="3" t="s">
        <v>259</v>
      </c>
      <c r="B302" s="4">
        <v>20130813</v>
      </c>
      <c r="C302" s="41" t="s">
        <v>549</v>
      </c>
      <c r="D302" s="3" t="s">
        <v>260</v>
      </c>
      <c r="E302" s="6" t="s">
        <v>505</v>
      </c>
      <c r="F302">
        <v>158727</v>
      </c>
      <c r="G302" s="9" t="s">
        <v>495</v>
      </c>
      <c r="H302" s="22">
        <v>0.44500000000000001</v>
      </c>
      <c r="I302" s="22">
        <v>0.41599999999999998</v>
      </c>
      <c r="J302" s="22"/>
      <c r="K302" s="22"/>
      <c r="L302" s="23">
        <v>3.7643854236646734</v>
      </c>
      <c r="M302" s="23">
        <v>16.815224868766453</v>
      </c>
      <c r="N302" s="23">
        <v>15.558686977502989</v>
      </c>
      <c r="O302" s="23">
        <v>-18.647454545454544</v>
      </c>
      <c r="P302" s="24">
        <f t="shared" si="44"/>
        <v>4.7783205064145369</v>
      </c>
    </row>
    <row r="303" spans="1:16" x14ac:dyDescent="0.25">
      <c r="A303" s="3" t="s">
        <v>448</v>
      </c>
      <c r="B303" s="4">
        <v>20130813</v>
      </c>
      <c r="C303" s="41" t="s">
        <v>549</v>
      </c>
      <c r="D303" s="3" t="s">
        <v>260</v>
      </c>
      <c r="E303" s="3" t="s">
        <v>505</v>
      </c>
      <c r="F303" s="1">
        <v>80879</v>
      </c>
      <c r="G303" s="9" t="s">
        <v>38</v>
      </c>
      <c r="H303" s="22">
        <v>0.41199999999999998</v>
      </c>
      <c r="I303" s="22">
        <v>0.41199999999999998</v>
      </c>
      <c r="J303" s="22"/>
      <c r="K303" s="22"/>
      <c r="L303" s="23">
        <v>2.7254426304962593</v>
      </c>
      <c r="M303" s="31">
        <v>12.532364740597842</v>
      </c>
      <c r="N303" s="23">
        <v>12.208990187688324</v>
      </c>
      <c r="O303" s="23">
        <v>-19.396701719492146</v>
      </c>
      <c r="P303" s="24">
        <f t="shared" si="44"/>
        <v>4.5982860179727574</v>
      </c>
    </row>
    <row r="304" spans="1:16" x14ac:dyDescent="0.25">
      <c r="A304" s="3">
        <v>141</v>
      </c>
      <c r="B304" s="4">
        <v>20130813</v>
      </c>
      <c r="C304" s="41" t="s">
        <v>549</v>
      </c>
      <c r="D304" s="3" t="s">
        <v>260</v>
      </c>
      <c r="E304" s="3" t="s">
        <v>505</v>
      </c>
      <c r="F304" s="1">
        <v>71293</v>
      </c>
      <c r="G304" s="9" t="s">
        <v>494</v>
      </c>
      <c r="H304" s="22">
        <v>0.50900000000000001</v>
      </c>
      <c r="I304" s="22">
        <v>0.50900000000000001</v>
      </c>
      <c r="J304" s="22"/>
      <c r="K304" s="22"/>
      <c r="L304" s="23">
        <v>3.3977564392740649</v>
      </c>
      <c r="M304" s="23">
        <v>17.697107407136816</v>
      </c>
      <c r="N304" s="23">
        <v>11.002659041027362</v>
      </c>
      <c r="O304" s="23">
        <v>-17.848454545454544</v>
      </c>
      <c r="P304" s="24">
        <f t="shared" si="44"/>
        <v>5.2084685066236904</v>
      </c>
    </row>
    <row r="305" spans="1:16" x14ac:dyDescent="0.25">
      <c r="A305" s="3" t="s">
        <v>449</v>
      </c>
      <c r="B305" s="4">
        <v>20130813</v>
      </c>
      <c r="C305" s="41" t="s">
        <v>549</v>
      </c>
      <c r="D305" s="3" t="s">
        <v>260</v>
      </c>
      <c r="E305" s="3" t="s">
        <v>505</v>
      </c>
      <c r="F305">
        <v>79261</v>
      </c>
      <c r="G305" s="9" t="s">
        <v>23</v>
      </c>
      <c r="H305" s="22">
        <v>0.44800000000000001</v>
      </c>
      <c r="I305" s="22">
        <v>0.44800000000000001</v>
      </c>
      <c r="J305" s="22"/>
      <c r="K305" s="22"/>
      <c r="L305" s="23">
        <v>3.3321521581714233</v>
      </c>
      <c r="M305" s="31">
        <v>15.880373769610886</v>
      </c>
      <c r="N305" s="23">
        <v>10.269393120490479</v>
      </c>
      <c r="O305" s="23">
        <v>-19.485412590318234</v>
      </c>
      <c r="P305" s="24">
        <f t="shared" si="44"/>
        <v>4.7658009045797955</v>
      </c>
    </row>
    <row r="306" spans="1:16" x14ac:dyDescent="0.25">
      <c r="A306" s="3" t="s">
        <v>270</v>
      </c>
      <c r="B306" s="4">
        <v>20130810</v>
      </c>
      <c r="C306" s="41" t="s">
        <v>549</v>
      </c>
      <c r="D306" s="3" t="s">
        <v>118</v>
      </c>
      <c r="E306" s="3" t="s">
        <v>505</v>
      </c>
      <c r="F306" s="1">
        <v>93321</v>
      </c>
      <c r="G306" s="9" t="s">
        <v>490</v>
      </c>
      <c r="H306" s="22">
        <v>0.441</v>
      </c>
      <c r="I306" s="22">
        <v>0.44500000000000001</v>
      </c>
      <c r="J306" s="22"/>
      <c r="K306" s="22"/>
      <c r="L306" s="23">
        <v>2.084334349920042</v>
      </c>
      <c r="M306" s="23">
        <v>20.270860799326343</v>
      </c>
      <c r="N306" s="23">
        <v>10.054986349065922</v>
      </c>
      <c r="O306" s="23">
        <v>-22.341100000000001</v>
      </c>
      <c r="P306" s="24">
        <f t="shared" si="44"/>
        <v>9.6379214857654318</v>
      </c>
    </row>
    <row r="307" spans="1:16" x14ac:dyDescent="0.25">
      <c r="A307" s="3" t="s">
        <v>271</v>
      </c>
      <c r="B307" s="4">
        <v>20130810</v>
      </c>
      <c r="C307" s="41" t="s">
        <v>549</v>
      </c>
      <c r="D307" s="3" t="s">
        <v>118</v>
      </c>
      <c r="E307" s="3" t="s">
        <v>505</v>
      </c>
      <c r="F307" s="1">
        <v>94230</v>
      </c>
      <c r="G307" s="9" t="s">
        <v>491</v>
      </c>
      <c r="H307" s="22">
        <v>0.48699999999999999</v>
      </c>
      <c r="I307" s="22">
        <v>0.38600000000000001</v>
      </c>
      <c r="J307" s="22"/>
      <c r="K307" s="22"/>
      <c r="L307" s="23">
        <v>2.0510198396428598</v>
      </c>
      <c r="M307" s="23">
        <v>18.638857162875855</v>
      </c>
      <c r="N307" s="23">
        <v>14.374423391501939</v>
      </c>
      <c r="O307" s="23">
        <v>-21.479099999999999</v>
      </c>
      <c r="P307" s="24">
        <f t="shared" si="44"/>
        <v>11.465449224489577</v>
      </c>
    </row>
    <row r="308" spans="1:16" x14ac:dyDescent="0.25">
      <c r="A308" s="3">
        <v>1127</v>
      </c>
      <c r="B308" s="4">
        <v>20130810</v>
      </c>
      <c r="C308" s="41" t="s">
        <v>549</v>
      </c>
      <c r="D308" s="3" t="s">
        <v>118</v>
      </c>
      <c r="E308" s="3" t="s">
        <v>505</v>
      </c>
      <c r="F308" s="1">
        <v>73727</v>
      </c>
      <c r="G308" s="9" t="s">
        <v>464</v>
      </c>
      <c r="H308" s="22">
        <v>0.45400000000000001</v>
      </c>
      <c r="I308" s="22">
        <v>0.45400000000000001</v>
      </c>
      <c r="J308" s="22"/>
      <c r="K308" s="22"/>
      <c r="L308" s="23">
        <v>3.3491793545028155</v>
      </c>
      <c r="M308" s="23">
        <v>16.860411016956643</v>
      </c>
      <c r="N308" s="23">
        <v>15.56184067176569</v>
      </c>
      <c r="O308" s="23">
        <v>-16.6981</v>
      </c>
      <c r="P308" s="24">
        <f t="shared" si="44"/>
        <v>5.0341917324578649</v>
      </c>
    </row>
    <row r="309" spans="1:16" x14ac:dyDescent="0.25">
      <c r="A309" s="3" t="s">
        <v>273</v>
      </c>
      <c r="B309" s="4">
        <v>20130810</v>
      </c>
      <c r="C309" s="41" t="s">
        <v>549</v>
      </c>
      <c r="D309" s="3" t="s">
        <v>118</v>
      </c>
      <c r="E309" s="3" t="s">
        <v>505</v>
      </c>
      <c r="F309" s="1">
        <v>85267</v>
      </c>
      <c r="G309" s="9" t="s">
        <v>460</v>
      </c>
      <c r="H309" s="22">
        <v>0.43</v>
      </c>
      <c r="I309" s="22">
        <v>0.46200000000000002</v>
      </c>
      <c r="J309" s="22"/>
      <c r="K309" s="22"/>
      <c r="L309" s="23">
        <v>2.2649211233413751</v>
      </c>
      <c r="M309" s="23">
        <v>21.794164841119624</v>
      </c>
      <c r="N309" s="23">
        <v>10.264487797473301</v>
      </c>
      <c r="O309" s="23">
        <v>-23.181100000000001</v>
      </c>
      <c r="P309" s="24">
        <f t="shared" si="44"/>
        <v>8.9559906033665513</v>
      </c>
    </row>
    <row r="310" spans="1:16" x14ac:dyDescent="0.25">
      <c r="A310" s="3" t="s">
        <v>272</v>
      </c>
      <c r="B310" s="4">
        <v>20130810</v>
      </c>
      <c r="C310" s="41" t="s">
        <v>549</v>
      </c>
      <c r="D310" s="3" t="s">
        <v>118</v>
      </c>
      <c r="E310" s="3" t="s">
        <v>505</v>
      </c>
      <c r="F310" s="1">
        <v>85266</v>
      </c>
      <c r="G310" s="9" t="s">
        <v>466</v>
      </c>
      <c r="H310" s="22">
        <v>0.52500000000000002</v>
      </c>
      <c r="I310" s="22">
        <v>0.41199999999999998</v>
      </c>
      <c r="J310" s="22"/>
      <c r="K310" s="22"/>
      <c r="L310" s="23">
        <v>3.4617848578751373</v>
      </c>
      <c r="M310" s="23">
        <v>19.331062220519286</v>
      </c>
      <c r="N310" s="23">
        <v>9.4540759190903554</v>
      </c>
      <c r="O310" s="23">
        <v>-24.947099999999999</v>
      </c>
      <c r="P310" s="24">
        <f t="shared" si="44"/>
        <v>7.115701675956255</v>
      </c>
    </row>
    <row r="311" spans="1:16" x14ac:dyDescent="0.25">
      <c r="A311" s="3" t="s">
        <v>274</v>
      </c>
      <c r="B311" s="4">
        <v>20130810</v>
      </c>
      <c r="C311" s="41" t="s">
        <v>549</v>
      </c>
      <c r="D311" s="3" t="s">
        <v>118</v>
      </c>
      <c r="E311" s="3" t="s">
        <v>505</v>
      </c>
      <c r="F311">
        <v>98428</v>
      </c>
      <c r="G311" s="9" t="s">
        <v>461</v>
      </c>
      <c r="H311" s="22">
        <v>0.45400000000000001</v>
      </c>
      <c r="I311" s="22">
        <v>0.42399999999999999</v>
      </c>
      <c r="J311" s="22"/>
      <c r="K311" s="22"/>
      <c r="L311" s="23">
        <v>1.5012689541832267</v>
      </c>
      <c r="M311" s="23">
        <v>15.457884302560252</v>
      </c>
      <c r="N311" s="23">
        <v>12.393768270022337</v>
      </c>
      <c r="O311" s="23">
        <v>-20.664999999999999</v>
      </c>
      <c r="P311" s="24">
        <f t="shared" si="44"/>
        <v>11.025074811142003</v>
      </c>
    </row>
    <row r="312" spans="1:16" x14ac:dyDescent="0.25">
      <c r="A312" s="3" t="s">
        <v>275</v>
      </c>
      <c r="B312" s="4">
        <v>20130810</v>
      </c>
      <c r="C312" s="41" t="s">
        <v>549</v>
      </c>
      <c r="D312" s="3" t="s">
        <v>118</v>
      </c>
      <c r="E312" s="3" t="s">
        <v>505</v>
      </c>
      <c r="F312" s="1">
        <v>67699</v>
      </c>
      <c r="G312" s="9" t="s">
        <v>500</v>
      </c>
      <c r="H312" s="22">
        <v>0.40600000000000003</v>
      </c>
      <c r="I312" s="22">
        <v>0.35799999999999998</v>
      </c>
      <c r="J312" s="22"/>
      <c r="K312" s="22"/>
      <c r="L312" s="23">
        <v>1.1940009894680317</v>
      </c>
      <c r="M312" s="23">
        <v>7.5424402082865383</v>
      </c>
      <c r="N312" s="23">
        <v>13.121129707089176</v>
      </c>
      <c r="O312" s="23">
        <v>-20.515000000000001</v>
      </c>
      <c r="P312" s="24">
        <f t="shared" si="44"/>
        <v>7.1639112389116013</v>
      </c>
    </row>
    <row r="313" spans="1:16" x14ac:dyDescent="0.25">
      <c r="A313" s="3">
        <v>1141</v>
      </c>
      <c r="B313" s="4">
        <v>20130810</v>
      </c>
      <c r="C313" s="41" t="s">
        <v>549</v>
      </c>
      <c r="D313" s="3" t="s">
        <v>118</v>
      </c>
      <c r="E313" s="3" t="s">
        <v>505</v>
      </c>
      <c r="F313" s="1">
        <v>97107</v>
      </c>
      <c r="G313" s="9" t="s">
        <v>499</v>
      </c>
      <c r="H313" s="22">
        <v>0.47499999999999998</v>
      </c>
      <c r="I313" s="22">
        <v>0.47499999999999998</v>
      </c>
      <c r="J313" s="22"/>
      <c r="K313" s="22"/>
      <c r="L313" s="23">
        <v>4.2500848473675115</v>
      </c>
      <c r="M313" s="23">
        <v>18.181000000000001</v>
      </c>
      <c r="N313" s="23">
        <v>16.018699801079027</v>
      </c>
      <c r="O313" s="23">
        <v>-18.675999999999998</v>
      </c>
      <c r="P313" s="24">
        <f t="shared" si="44"/>
        <v>4.277796950632939</v>
      </c>
    </row>
    <row r="314" spans="1:16" x14ac:dyDescent="0.25">
      <c r="A314" s="3">
        <v>1143</v>
      </c>
      <c r="B314" s="4">
        <v>20130810</v>
      </c>
      <c r="C314" s="41" t="s">
        <v>549</v>
      </c>
      <c r="D314" s="3" t="s">
        <v>118</v>
      </c>
      <c r="E314" s="3" t="s">
        <v>505</v>
      </c>
      <c r="F314" s="1">
        <v>567436</v>
      </c>
      <c r="G314" s="9" t="s">
        <v>58</v>
      </c>
      <c r="H314" s="22">
        <v>0.57799999999999996</v>
      </c>
      <c r="I314" s="22">
        <v>0.57799999999999996</v>
      </c>
      <c r="J314" s="22"/>
      <c r="K314" s="22"/>
      <c r="L314" s="23">
        <v>4.7641240529912716</v>
      </c>
      <c r="M314" s="23">
        <v>21.425999999999998</v>
      </c>
      <c r="N314" s="23">
        <v>12.714572856168513</v>
      </c>
      <c r="O314" s="23">
        <v>-18.425999999999998</v>
      </c>
      <c r="P314" s="24">
        <f t="shared" si="44"/>
        <v>4.4973639984347509</v>
      </c>
    </row>
    <row r="315" spans="1:16" x14ac:dyDescent="0.25">
      <c r="A315" s="3" t="s">
        <v>276</v>
      </c>
      <c r="B315" s="4">
        <v>20130810</v>
      </c>
      <c r="C315" s="41" t="s">
        <v>549</v>
      </c>
      <c r="D315" s="3" t="s">
        <v>118</v>
      </c>
      <c r="E315" s="3" t="s">
        <v>505</v>
      </c>
      <c r="F315" s="1">
        <v>52037</v>
      </c>
      <c r="G315" s="9" t="s">
        <v>43</v>
      </c>
      <c r="H315" s="22">
        <v>0.498</v>
      </c>
      <c r="I315" s="22">
        <v>0.53300000000000003</v>
      </c>
      <c r="J315" s="22"/>
      <c r="K315" s="22"/>
      <c r="L315" s="23">
        <v>1.7795250206496576</v>
      </c>
      <c r="M315" s="23">
        <v>26.531655508262659</v>
      </c>
      <c r="N315" s="23">
        <v>11.625976840018993</v>
      </c>
      <c r="O315" s="23">
        <v>-23.233000000000001</v>
      </c>
      <c r="P315" s="24">
        <f t="shared" si="44"/>
        <v>13.930361436273529</v>
      </c>
    </row>
    <row r="316" spans="1:16" x14ac:dyDescent="0.25">
      <c r="A316" s="3" t="s">
        <v>278</v>
      </c>
      <c r="B316" s="4">
        <v>20130810</v>
      </c>
      <c r="C316" s="41" t="s">
        <v>549</v>
      </c>
      <c r="D316" s="3" t="s">
        <v>118</v>
      </c>
      <c r="E316" s="3" t="s">
        <v>505</v>
      </c>
      <c r="F316" s="1">
        <v>157232</v>
      </c>
      <c r="G316" s="9" t="s">
        <v>63</v>
      </c>
      <c r="H316" s="22">
        <v>0.436</v>
      </c>
      <c r="I316" s="22">
        <v>0.44600000000000001</v>
      </c>
      <c r="J316" s="22"/>
      <c r="K316" s="22"/>
      <c r="L316" s="23">
        <v>2.34844347670975</v>
      </c>
      <c r="M316" s="23">
        <v>20.587901283743179</v>
      </c>
      <c r="N316" s="23">
        <v>11.790750000000001</v>
      </c>
      <c r="O316" s="23">
        <v>-21.335999999999999</v>
      </c>
      <c r="P316" s="24">
        <f t="shared" si="44"/>
        <v>8.5700547392070945</v>
      </c>
    </row>
    <row r="317" spans="1:16" x14ac:dyDescent="0.25">
      <c r="A317" s="3" t="s">
        <v>277</v>
      </c>
      <c r="B317" s="4">
        <v>20130810</v>
      </c>
      <c r="C317" s="41" t="s">
        <v>549</v>
      </c>
      <c r="D317" s="3" t="s">
        <v>118</v>
      </c>
      <c r="E317" s="3" t="s">
        <v>505</v>
      </c>
      <c r="F317" s="1">
        <v>157232</v>
      </c>
      <c r="G317" s="9" t="s">
        <v>63</v>
      </c>
      <c r="H317" s="22">
        <v>0.49399999999999999</v>
      </c>
      <c r="I317" s="22">
        <v>0.505</v>
      </c>
      <c r="J317" s="22"/>
      <c r="K317" s="22"/>
      <c r="L317" s="23">
        <v>2.5629692051385309</v>
      </c>
      <c r="M317" s="23">
        <v>22.726414836964373</v>
      </c>
      <c r="N317" s="23">
        <v>11.804421813878767</v>
      </c>
      <c r="O317" s="23">
        <v>-20.872</v>
      </c>
      <c r="P317" s="24">
        <f t="shared" si="44"/>
        <v>8.6740737946290842</v>
      </c>
    </row>
    <row r="318" spans="1:16" x14ac:dyDescent="0.25">
      <c r="A318" s="3">
        <v>1153</v>
      </c>
      <c r="B318" s="4">
        <v>20130810</v>
      </c>
      <c r="C318" s="41" t="s">
        <v>549</v>
      </c>
      <c r="D318" s="3" t="s">
        <v>118</v>
      </c>
      <c r="E318" s="3" t="s">
        <v>505</v>
      </c>
      <c r="F318">
        <v>73997</v>
      </c>
      <c r="G318" s="9" t="s">
        <v>456</v>
      </c>
      <c r="H318" s="22">
        <v>0.437</v>
      </c>
      <c r="I318" s="22">
        <v>0.437</v>
      </c>
      <c r="J318" s="22"/>
      <c r="K318" s="22"/>
      <c r="L318" s="23">
        <v>5.1896523826018521</v>
      </c>
      <c r="M318" s="23">
        <v>26.279532837321646</v>
      </c>
      <c r="N318" s="23">
        <v>12.971351412225678</v>
      </c>
      <c r="O318" s="23">
        <v>-18.662099999999999</v>
      </c>
      <c r="P318" s="24">
        <f t="shared" si="44"/>
        <v>5.0638329698965894</v>
      </c>
    </row>
    <row r="319" spans="1:16" x14ac:dyDescent="0.25">
      <c r="A319" s="3" t="s">
        <v>279</v>
      </c>
      <c r="B319" s="4">
        <v>20130810</v>
      </c>
      <c r="C319" s="41" t="s">
        <v>549</v>
      </c>
      <c r="D319" s="3" t="s">
        <v>118</v>
      </c>
      <c r="E319" s="3" t="s">
        <v>505</v>
      </c>
      <c r="F319" s="1">
        <v>157424</v>
      </c>
      <c r="G319" s="9" t="s">
        <v>457</v>
      </c>
      <c r="H319" s="22">
        <v>0.36799999999999999</v>
      </c>
      <c r="I319" s="22">
        <v>0.39</v>
      </c>
      <c r="J319" s="22"/>
      <c r="K319" s="22"/>
      <c r="L319" s="23">
        <v>0.79496445677528393</v>
      </c>
      <c r="M319" s="23">
        <v>16.123669319835614</v>
      </c>
      <c r="N319" s="23">
        <v>15.511694878098503</v>
      </c>
      <c r="O319" s="23">
        <v>-18.329000000000001</v>
      </c>
      <c r="P319" s="24">
        <f t="shared" si="44"/>
        <v>19.138124817484947</v>
      </c>
    </row>
    <row r="320" spans="1:16" x14ac:dyDescent="0.25">
      <c r="A320" s="3">
        <v>1155</v>
      </c>
      <c r="B320" s="4">
        <v>20130810</v>
      </c>
      <c r="C320" s="41" t="s">
        <v>549</v>
      </c>
      <c r="D320" s="3" t="s">
        <v>118</v>
      </c>
      <c r="E320" s="3" t="s">
        <v>505</v>
      </c>
      <c r="F320" s="1">
        <v>97775</v>
      </c>
      <c r="G320" s="9" t="s">
        <v>55</v>
      </c>
      <c r="H320" s="22">
        <v>0.40500000000000003</v>
      </c>
      <c r="I320" s="22">
        <v>0.40500000000000003</v>
      </c>
      <c r="J320" s="22"/>
      <c r="K320" s="22"/>
      <c r="L320" s="23">
        <v>3.6655442703638093</v>
      </c>
      <c r="M320" s="23">
        <v>14.296912242957641</v>
      </c>
      <c r="N320" s="23">
        <v>14.801372477165307</v>
      </c>
      <c r="O320" s="23">
        <v>-18.751100000000001</v>
      </c>
      <c r="P320" s="24">
        <f t="shared" si="44"/>
        <v>3.9003518136581272</v>
      </c>
    </row>
    <row r="321" spans="1:16" x14ac:dyDescent="0.25">
      <c r="A321" s="3">
        <v>1157</v>
      </c>
      <c r="B321" s="4">
        <v>20130810</v>
      </c>
      <c r="C321" s="41" t="s">
        <v>549</v>
      </c>
      <c r="D321" s="3" t="s">
        <v>118</v>
      </c>
      <c r="E321" s="3" t="s">
        <v>505</v>
      </c>
      <c r="F321" s="1">
        <v>96966</v>
      </c>
      <c r="G321" s="9" t="s">
        <v>87</v>
      </c>
      <c r="H321" s="22">
        <v>0.40699999999999997</v>
      </c>
      <c r="I321" s="22">
        <v>0.40699999999999997</v>
      </c>
      <c r="J321" s="22"/>
      <c r="K321" s="22"/>
      <c r="L321" s="23">
        <v>3.6386222122431344</v>
      </c>
      <c r="M321" s="23">
        <v>15.408063655009036</v>
      </c>
      <c r="N321" s="23">
        <v>15.298852536706425</v>
      </c>
      <c r="O321" s="23">
        <v>-19.171099999999999</v>
      </c>
      <c r="P321" s="24">
        <f t="shared" si="44"/>
        <v>4.234587367483333</v>
      </c>
    </row>
    <row r="322" spans="1:16" x14ac:dyDescent="0.25">
      <c r="A322" s="3" t="s">
        <v>144</v>
      </c>
      <c r="B322" s="4">
        <v>20130810</v>
      </c>
      <c r="C322" s="41" t="s">
        <v>549</v>
      </c>
      <c r="D322" s="3" t="s">
        <v>118</v>
      </c>
      <c r="E322" s="3" t="s">
        <v>506</v>
      </c>
      <c r="F322" s="1">
        <v>-2</v>
      </c>
      <c r="G322" s="3" t="s">
        <v>7</v>
      </c>
      <c r="H322" s="22"/>
      <c r="I322" s="22"/>
      <c r="J322" s="22"/>
      <c r="K322" s="22"/>
      <c r="L322" s="23"/>
      <c r="M322" s="23"/>
      <c r="N322" s="23">
        <v>8.2262969029010033</v>
      </c>
      <c r="O322" s="23">
        <v>-24.328346843836062</v>
      </c>
      <c r="P322" s="24"/>
    </row>
    <row r="323" spans="1:16" x14ac:dyDescent="0.25">
      <c r="A323" s="3">
        <v>1163</v>
      </c>
      <c r="B323" s="4">
        <v>20130810</v>
      </c>
      <c r="C323" s="41" t="s">
        <v>549</v>
      </c>
      <c r="D323" s="3" t="s">
        <v>118</v>
      </c>
      <c r="E323" s="6" t="s">
        <v>505</v>
      </c>
      <c r="F323" s="1">
        <v>92648</v>
      </c>
      <c r="G323" s="9" t="s">
        <v>76</v>
      </c>
      <c r="H323" s="22">
        <v>0.33300000000000002</v>
      </c>
      <c r="I323" s="22">
        <v>0.33300000000000002</v>
      </c>
      <c r="J323" s="22"/>
      <c r="K323" s="22"/>
      <c r="L323" s="23">
        <v>2.7356883451364697</v>
      </c>
      <c r="M323" s="23">
        <v>12.021014479822487</v>
      </c>
      <c r="N323" s="23">
        <v>15.074572292870769</v>
      </c>
      <c r="O323" s="23">
        <v>-19.066099999999999</v>
      </c>
      <c r="P323" s="24">
        <f t="shared" ref="P323:P346" si="45">(M323*(H323/I323))/L323</f>
        <v>4.3941461757489844</v>
      </c>
    </row>
    <row r="324" spans="1:16" x14ac:dyDescent="0.25">
      <c r="A324" s="3" t="s">
        <v>281</v>
      </c>
      <c r="B324" s="4">
        <v>20130810</v>
      </c>
      <c r="C324" s="41" t="s">
        <v>549</v>
      </c>
      <c r="D324" s="3" t="s">
        <v>118</v>
      </c>
      <c r="E324" s="6" t="s">
        <v>505</v>
      </c>
      <c r="F324">
        <v>158727</v>
      </c>
      <c r="G324" s="9" t="s">
        <v>495</v>
      </c>
      <c r="H324" s="22">
        <v>0.436</v>
      </c>
      <c r="I324" s="22">
        <v>0.59899999999999998</v>
      </c>
      <c r="J324" s="22"/>
      <c r="K324" s="22"/>
      <c r="L324" s="23">
        <v>2.7379011170367993</v>
      </c>
      <c r="M324" s="23">
        <v>26.593553888553561</v>
      </c>
      <c r="N324" s="23">
        <v>14.912483371168511</v>
      </c>
      <c r="O324" s="23">
        <v>-20.306000000000001</v>
      </c>
      <c r="P324" s="24">
        <f t="shared" si="45"/>
        <v>7.0699816572484719</v>
      </c>
    </row>
    <row r="325" spans="1:16" x14ac:dyDescent="0.25">
      <c r="A325" s="3" t="s">
        <v>117</v>
      </c>
      <c r="B325" s="4">
        <v>20130810</v>
      </c>
      <c r="C325" s="41" t="s">
        <v>549</v>
      </c>
      <c r="D325" s="3" t="s">
        <v>118</v>
      </c>
      <c r="E325" s="5" t="s">
        <v>507</v>
      </c>
      <c r="F325" s="5"/>
      <c r="G325" s="5" t="s">
        <v>507</v>
      </c>
      <c r="H325" s="22">
        <v>29.48</v>
      </c>
      <c r="I325" s="22">
        <v>29.321999999999999</v>
      </c>
      <c r="J325" s="22"/>
      <c r="K325" s="22"/>
      <c r="L325" s="23">
        <v>0.45300000000000001</v>
      </c>
      <c r="M325" s="23">
        <v>33.561</v>
      </c>
      <c r="N325" s="23">
        <v>7.1360000000000001</v>
      </c>
      <c r="O325" s="23">
        <v>-22.817</v>
      </c>
      <c r="P325" s="24">
        <f t="shared" si="45"/>
        <v>74.485301590786207</v>
      </c>
    </row>
    <row r="326" spans="1:16" x14ac:dyDescent="0.25">
      <c r="A326" s="3">
        <v>1167</v>
      </c>
      <c r="B326" s="4">
        <v>20130810</v>
      </c>
      <c r="C326" s="41" t="s">
        <v>549</v>
      </c>
      <c r="D326" s="3" t="s">
        <v>118</v>
      </c>
      <c r="E326" s="3" t="s">
        <v>505</v>
      </c>
      <c r="F326" s="1">
        <v>71294</v>
      </c>
      <c r="G326" s="9" t="s">
        <v>470</v>
      </c>
      <c r="H326" s="22">
        <v>0.496</v>
      </c>
      <c r="I326" s="22">
        <v>0.496</v>
      </c>
      <c r="J326" s="22"/>
      <c r="K326" s="22"/>
      <c r="L326" s="23">
        <v>2.9834573320872502</v>
      </c>
      <c r="M326" s="23">
        <v>15.926651304519432</v>
      </c>
      <c r="N326" s="23">
        <v>10.45316863249843</v>
      </c>
      <c r="O326" s="23">
        <v>-19.275099999999998</v>
      </c>
      <c r="P326" s="24">
        <f t="shared" si="45"/>
        <v>5.3383204556765094</v>
      </c>
    </row>
    <row r="327" spans="1:16" x14ac:dyDescent="0.25">
      <c r="A327" s="3" t="s">
        <v>280</v>
      </c>
      <c r="B327" s="4">
        <v>20130810</v>
      </c>
      <c r="C327" s="41" t="s">
        <v>549</v>
      </c>
      <c r="D327" s="3" t="s">
        <v>118</v>
      </c>
      <c r="E327" s="3" t="s">
        <v>505</v>
      </c>
      <c r="F327" s="1">
        <v>68068</v>
      </c>
      <c r="G327" s="9" t="s">
        <v>493</v>
      </c>
      <c r="H327" s="22">
        <v>0.41499999999999998</v>
      </c>
      <c r="I327" s="22">
        <v>0.36399999999999999</v>
      </c>
      <c r="J327" s="22"/>
      <c r="K327" s="22"/>
      <c r="L327" s="23">
        <v>2.4666521615880783</v>
      </c>
      <c r="M327" s="23">
        <v>13.325409615708903</v>
      </c>
      <c r="N327" s="23">
        <v>11.596804562850041</v>
      </c>
      <c r="O327" s="23">
        <v>-20.099</v>
      </c>
      <c r="P327" s="24">
        <f t="shared" si="45"/>
        <v>6.1591299856620108</v>
      </c>
    </row>
    <row r="328" spans="1:16" x14ac:dyDescent="0.25">
      <c r="A328" s="3" t="s">
        <v>283</v>
      </c>
      <c r="B328" s="4">
        <v>20130807</v>
      </c>
      <c r="C328" s="41" t="s">
        <v>549</v>
      </c>
      <c r="D328" s="3" t="s">
        <v>120</v>
      </c>
      <c r="E328" s="3" t="s">
        <v>505</v>
      </c>
      <c r="F328" s="1">
        <v>85267</v>
      </c>
      <c r="G328" s="9" t="s">
        <v>460</v>
      </c>
      <c r="H328" s="22">
        <v>0.41699999999999998</v>
      </c>
      <c r="I328" s="22">
        <v>0.44600000000000001</v>
      </c>
      <c r="J328" s="22"/>
      <c r="K328" s="22"/>
      <c r="L328" s="23">
        <v>2.066755106489647</v>
      </c>
      <c r="M328" s="23">
        <v>23.127999450559034</v>
      </c>
      <c r="N328" s="23">
        <v>10.246029086807969</v>
      </c>
      <c r="O328" s="23">
        <v>-25.087</v>
      </c>
      <c r="P328" s="24">
        <f t="shared" si="45"/>
        <v>10.46285592974337</v>
      </c>
    </row>
    <row r="329" spans="1:16" x14ac:dyDescent="0.25">
      <c r="A329" s="3" t="s">
        <v>387</v>
      </c>
      <c r="B329" s="4">
        <v>20130807</v>
      </c>
      <c r="C329" s="41" t="s">
        <v>549</v>
      </c>
      <c r="D329" s="3" t="s">
        <v>120</v>
      </c>
      <c r="E329" s="3" t="s">
        <v>505</v>
      </c>
      <c r="F329">
        <v>567536</v>
      </c>
      <c r="G329" s="9" t="s">
        <v>34</v>
      </c>
      <c r="H329" s="22">
        <v>0.42799999999999999</v>
      </c>
      <c r="I329" s="22">
        <v>0.42799999999999999</v>
      </c>
      <c r="J329" s="22"/>
      <c r="K329" s="22"/>
      <c r="L329" s="23">
        <v>3.3638365746830066</v>
      </c>
      <c r="M329" s="31">
        <v>14.135420058375901</v>
      </c>
      <c r="N329" s="23">
        <v>9.5007633606559132</v>
      </c>
      <c r="O329" s="23">
        <v>-17.326035987124907</v>
      </c>
      <c r="P329" s="24">
        <f t="shared" si="45"/>
        <v>4.202172056978708</v>
      </c>
    </row>
    <row r="330" spans="1:16" x14ac:dyDescent="0.25">
      <c r="A330" s="3" t="s">
        <v>388</v>
      </c>
      <c r="B330" s="4">
        <v>20130807</v>
      </c>
      <c r="C330" s="41" t="s">
        <v>549</v>
      </c>
      <c r="D330" s="3" t="s">
        <v>120</v>
      </c>
      <c r="E330" s="3" t="s">
        <v>505</v>
      </c>
      <c r="F330" s="1">
        <v>81035</v>
      </c>
      <c r="G330" s="9" t="s">
        <v>19</v>
      </c>
      <c r="H330" s="22">
        <v>0.33500000000000002</v>
      </c>
      <c r="I330" s="22">
        <v>0.33500000000000002</v>
      </c>
      <c r="J330" s="22"/>
      <c r="K330" s="22"/>
      <c r="L330" s="23">
        <v>2.3184970029438663</v>
      </c>
      <c r="M330" s="31">
        <v>11.354894153974312</v>
      </c>
      <c r="N330" s="23">
        <v>9.9504399337671856</v>
      </c>
      <c r="O330" s="23">
        <v>-19.463704529002939</v>
      </c>
      <c r="P330" s="24">
        <f t="shared" si="45"/>
        <v>4.8975237576570754</v>
      </c>
    </row>
    <row r="331" spans="1:16" x14ac:dyDescent="0.25">
      <c r="A331" s="3" t="s">
        <v>284</v>
      </c>
      <c r="B331" s="4">
        <v>20130807</v>
      </c>
      <c r="C331" s="41" t="s">
        <v>549</v>
      </c>
      <c r="D331" s="3" t="s">
        <v>120</v>
      </c>
      <c r="E331" s="3" t="s">
        <v>505</v>
      </c>
      <c r="F331" s="1">
        <v>66013</v>
      </c>
      <c r="G331" s="9" t="s">
        <v>61</v>
      </c>
      <c r="H331" s="22">
        <v>0.38100000000000001</v>
      </c>
      <c r="I331" s="22">
        <v>0.41899999999999998</v>
      </c>
      <c r="J331" s="22"/>
      <c r="K331" s="22"/>
      <c r="L331" s="23">
        <v>2.3938150865355667</v>
      </c>
      <c r="M331" s="23">
        <v>17.308092224446579</v>
      </c>
      <c r="N331" s="23">
        <v>13.805342648647139</v>
      </c>
      <c r="O331" s="23">
        <v>-20.220666666666666</v>
      </c>
      <c r="P331" s="24">
        <f t="shared" si="45"/>
        <v>6.5746033037093738</v>
      </c>
    </row>
    <row r="332" spans="1:16" x14ac:dyDescent="0.25">
      <c r="A332" s="3" t="s">
        <v>282</v>
      </c>
      <c r="B332" s="4">
        <v>20130807</v>
      </c>
      <c r="C332" s="41" t="s">
        <v>549</v>
      </c>
      <c r="D332" s="3" t="s">
        <v>120</v>
      </c>
      <c r="E332" s="6" t="s">
        <v>505</v>
      </c>
      <c r="F332">
        <v>158727</v>
      </c>
      <c r="G332" s="9" t="s">
        <v>495</v>
      </c>
      <c r="H332" s="22">
        <v>0.34399999999999997</v>
      </c>
      <c r="I332" s="22">
        <v>0.40899999999999997</v>
      </c>
      <c r="J332" s="22"/>
      <c r="K332" s="22"/>
      <c r="L332" s="23">
        <v>2.0755447282048443</v>
      </c>
      <c r="M332" s="23">
        <v>16.008930858808565</v>
      </c>
      <c r="N332" s="23">
        <v>15.03917908305063</v>
      </c>
      <c r="O332" s="23">
        <v>-19.781099999999999</v>
      </c>
      <c r="P332" s="24">
        <f t="shared" si="45"/>
        <v>6.4873206826774785</v>
      </c>
    </row>
    <row r="333" spans="1:16" x14ac:dyDescent="0.25">
      <c r="A333" s="3" t="s">
        <v>119</v>
      </c>
      <c r="B333" s="4">
        <v>20130807</v>
      </c>
      <c r="C333" s="41" t="s">
        <v>549</v>
      </c>
      <c r="D333" s="3" t="s">
        <v>120</v>
      </c>
      <c r="E333" s="5" t="s">
        <v>507</v>
      </c>
      <c r="F333" s="5"/>
      <c r="G333" s="5" t="s">
        <v>507</v>
      </c>
      <c r="H333" s="22">
        <v>31.594000000000001</v>
      </c>
      <c r="I333" s="22">
        <v>29.244</v>
      </c>
      <c r="J333" s="22"/>
      <c r="K333" s="22"/>
      <c r="L333" s="23">
        <v>0.48899999999999999</v>
      </c>
      <c r="M333" s="23">
        <v>34.142000000000003</v>
      </c>
      <c r="N333" s="23">
        <v>7.7160000000000002</v>
      </c>
      <c r="O333" s="23">
        <v>-23.152000000000001</v>
      </c>
      <c r="P333" s="24">
        <f t="shared" si="45"/>
        <v>75.430665168517947</v>
      </c>
    </row>
    <row r="334" spans="1:16" x14ac:dyDescent="0.25">
      <c r="A334" s="3">
        <v>1179</v>
      </c>
      <c r="B334" s="4">
        <v>20130807</v>
      </c>
      <c r="C334" s="41" t="s">
        <v>549</v>
      </c>
      <c r="D334" s="3" t="s">
        <v>122</v>
      </c>
      <c r="E334" s="3" t="s">
        <v>505</v>
      </c>
      <c r="F334" s="1">
        <v>73727</v>
      </c>
      <c r="G334" s="9" t="s">
        <v>464</v>
      </c>
      <c r="H334" s="22">
        <v>0.52700000000000002</v>
      </c>
      <c r="I334" s="22">
        <v>0.52700000000000002</v>
      </c>
      <c r="J334" s="22"/>
      <c r="K334" s="22"/>
      <c r="L334" s="23">
        <v>4.3272860003345617</v>
      </c>
      <c r="M334" s="23">
        <v>18.970239954921073</v>
      </c>
      <c r="N334" s="23">
        <v>14.80733784942964</v>
      </c>
      <c r="O334" s="23">
        <v>-17.7501</v>
      </c>
      <c r="P334" s="24">
        <f t="shared" si="45"/>
        <v>4.3838655345300497</v>
      </c>
    </row>
    <row r="335" spans="1:16" x14ac:dyDescent="0.25">
      <c r="A335" s="3" t="s">
        <v>285</v>
      </c>
      <c r="B335" s="4">
        <v>20130807</v>
      </c>
      <c r="C335" s="41" t="s">
        <v>549</v>
      </c>
      <c r="D335" s="3" t="s">
        <v>122</v>
      </c>
      <c r="E335" s="3" t="s">
        <v>505</v>
      </c>
      <c r="F335" s="1">
        <v>85267</v>
      </c>
      <c r="G335" s="9" t="s">
        <v>460</v>
      </c>
      <c r="H335" s="22">
        <v>0.38700000000000001</v>
      </c>
      <c r="I335" s="22">
        <v>0.56000000000000005</v>
      </c>
      <c r="J335" s="22"/>
      <c r="K335" s="22"/>
      <c r="L335" s="23">
        <v>2.1451855771791024</v>
      </c>
      <c r="M335" s="23">
        <v>27.230654290572165</v>
      </c>
      <c r="N335" s="23">
        <v>10.904319992409889</v>
      </c>
      <c r="O335" s="23">
        <v>-23.428100000000001</v>
      </c>
      <c r="P335" s="24">
        <f t="shared" si="45"/>
        <v>8.7723539453711599</v>
      </c>
    </row>
    <row r="336" spans="1:16" x14ac:dyDescent="0.25">
      <c r="A336" s="3" t="s">
        <v>407</v>
      </c>
      <c r="B336" s="4">
        <v>20130807</v>
      </c>
      <c r="C336" s="41" t="s">
        <v>549</v>
      </c>
      <c r="D336" s="3" t="s">
        <v>122</v>
      </c>
      <c r="E336" s="3" t="s">
        <v>505</v>
      </c>
      <c r="F336">
        <v>567536</v>
      </c>
      <c r="G336" s="9" t="s">
        <v>34</v>
      </c>
      <c r="H336" s="22">
        <v>0.45</v>
      </c>
      <c r="I336" s="22">
        <v>0.45</v>
      </c>
      <c r="J336" s="22"/>
      <c r="K336" s="22"/>
      <c r="L336" s="23">
        <v>3.0159938385541665</v>
      </c>
      <c r="M336" s="31">
        <v>12.494996793705509</v>
      </c>
      <c r="N336" s="23">
        <v>9.8375011998682158</v>
      </c>
      <c r="O336" s="23">
        <v>-19.293350591028009</v>
      </c>
      <c r="P336" s="24">
        <f t="shared" si="45"/>
        <v>4.1429119098252105</v>
      </c>
    </row>
    <row r="337" spans="1:16" x14ac:dyDescent="0.25">
      <c r="A337" s="3" t="s">
        <v>286</v>
      </c>
      <c r="B337" s="4">
        <v>20130807</v>
      </c>
      <c r="C337" s="41" t="s">
        <v>549</v>
      </c>
      <c r="D337" s="3" t="s">
        <v>122</v>
      </c>
      <c r="E337" s="3" t="s">
        <v>505</v>
      </c>
      <c r="F337" s="1">
        <v>155880</v>
      </c>
      <c r="G337" s="9" t="s">
        <v>498</v>
      </c>
      <c r="H337" s="22">
        <v>0.38600000000000001</v>
      </c>
      <c r="I337" s="22">
        <v>0.36499999999999999</v>
      </c>
      <c r="J337" s="22"/>
      <c r="K337" s="22"/>
      <c r="L337" s="23">
        <v>1.1963981590267219</v>
      </c>
      <c r="M337" s="23">
        <v>11.343906588103668</v>
      </c>
      <c r="N337" s="23">
        <v>12.133863944061549</v>
      </c>
      <c r="O337" s="23">
        <v>-20.187100000000001</v>
      </c>
      <c r="P337" s="24">
        <f t="shared" si="45"/>
        <v>10.027238521188105</v>
      </c>
    </row>
    <row r="338" spans="1:16" x14ac:dyDescent="0.25">
      <c r="A338" s="3" t="s">
        <v>287</v>
      </c>
      <c r="B338" s="4">
        <v>20130807</v>
      </c>
      <c r="C338" s="41" t="s">
        <v>549</v>
      </c>
      <c r="D338" s="3" t="s">
        <v>122</v>
      </c>
      <c r="E338" s="3" t="s">
        <v>505</v>
      </c>
      <c r="F338" s="1">
        <v>52037</v>
      </c>
      <c r="G338" s="9" t="s">
        <v>43</v>
      </c>
      <c r="H338" s="22">
        <v>0.48099999999999998</v>
      </c>
      <c r="I338" s="22">
        <v>0.51500000000000001</v>
      </c>
      <c r="J338" s="22"/>
      <c r="K338" s="22"/>
      <c r="L338" s="23">
        <v>1.6079737324880035</v>
      </c>
      <c r="M338" s="23">
        <v>20.505621729454049</v>
      </c>
      <c r="N338" s="23">
        <v>13.776269259222927</v>
      </c>
      <c r="O338" s="23">
        <v>-20.2501</v>
      </c>
      <c r="P338" s="24">
        <f t="shared" si="45"/>
        <v>11.910550614694662</v>
      </c>
    </row>
    <row r="339" spans="1:16" x14ac:dyDescent="0.25">
      <c r="A339" s="3" t="s">
        <v>288</v>
      </c>
      <c r="B339" s="4">
        <v>20130807</v>
      </c>
      <c r="C339" s="41" t="s">
        <v>549</v>
      </c>
      <c r="D339" s="3" t="s">
        <v>122</v>
      </c>
      <c r="E339" s="3" t="s">
        <v>505</v>
      </c>
      <c r="F339" s="1">
        <v>154601</v>
      </c>
      <c r="G339" s="9" t="s">
        <v>59</v>
      </c>
      <c r="H339" s="22">
        <v>0.35299999999999998</v>
      </c>
      <c r="I339" s="22">
        <v>0.495</v>
      </c>
      <c r="J339" s="22"/>
      <c r="K339" s="22"/>
      <c r="L339" s="23">
        <v>2.6834423419342461</v>
      </c>
      <c r="M339" s="23">
        <v>17.316345427879906</v>
      </c>
      <c r="N339" s="23">
        <v>11.111889800522738</v>
      </c>
      <c r="O339" s="23">
        <v>-19.682099999999998</v>
      </c>
      <c r="P339" s="24">
        <f t="shared" si="45"/>
        <v>4.6018608116313295</v>
      </c>
    </row>
    <row r="340" spans="1:16" x14ac:dyDescent="0.25">
      <c r="A340" s="3" t="s">
        <v>408</v>
      </c>
      <c r="B340" s="4">
        <v>20130807</v>
      </c>
      <c r="C340" s="41" t="s">
        <v>549</v>
      </c>
      <c r="D340" s="3" t="s">
        <v>122</v>
      </c>
      <c r="E340" s="3" t="s">
        <v>505</v>
      </c>
      <c r="F340" s="1">
        <v>81033</v>
      </c>
      <c r="G340" s="9" t="s">
        <v>486</v>
      </c>
      <c r="H340" s="22">
        <v>0.44</v>
      </c>
      <c r="I340" s="22">
        <v>0.44</v>
      </c>
      <c r="J340" s="22"/>
      <c r="K340" s="22"/>
      <c r="L340" s="23">
        <v>2.5878335933019438</v>
      </c>
      <c r="M340" s="31">
        <v>11.738097103460811</v>
      </c>
      <c r="N340" s="23">
        <v>10.19013911944173</v>
      </c>
      <c r="O340" s="23">
        <v>-19.195607494187961</v>
      </c>
      <c r="P340" s="24">
        <f t="shared" si="45"/>
        <v>4.5358778608649244</v>
      </c>
    </row>
    <row r="341" spans="1:16" x14ac:dyDescent="0.25">
      <c r="A341" s="3">
        <v>1193</v>
      </c>
      <c r="B341" s="4">
        <v>20130807</v>
      </c>
      <c r="C341" s="41" t="s">
        <v>549</v>
      </c>
      <c r="D341" s="3" t="s">
        <v>122</v>
      </c>
      <c r="E341" s="3" t="s">
        <v>505</v>
      </c>
      <c r="F341" s="1">
        <v>57411</v>
      </c>
      <c r="G341" s="9" t="s">
        <v>487</v>
      </c>
      <c r="H341" s="22">
        <v>0.45200000000000001</v>
      </c>
      <c r="I341" s="22">
        <v>0.45200000000000001</v>
      </c>
      <c r="J341" s="22"/>
      <c r="K341" s="22"/>
      <c r="L341" s="23">
        <v>2.850629552181362</v>
      </c>
      <c r="M341" s="23">
        <v>16.04516405702763</v>
      </c>
      <c r="N341" s="23">
        <v>13.201230913598319</v>
      </c>
      <c r="O341" s="23">
        <v>-20.932099999999998</v>
      </c>
      <c r="P341" s="24">
        <f t="shared" si="45"/>
        <v>5.6286387842817147</v>
      </c>
    </row>
    <row r="342" spans="1:16" x14ac:dyDescent="0.25">
      <c r="A342" s="3" t="s">
        <v>289</v>
      </c>
      <c r="B342" s="4">
        <v>20130807</v>
      </c>
      <c r="C342" s="41" t="s">
        <v>549</v>
      </c>
      <c r="D342" s="3" t="s">
        <v>122</v>
      </c>
      <c r="E342" s="3" t="s">
        <v>505</v>
      </c>
      <c r="F342" s="1">
        <v>66013</v>
      </c>
      <c r="G342" s="9" t="s">
        <v>61</v>
      </c>
      <c r="H342" s="22">
        <v>0.377</v>
      </c>
      <c r="I342" s="22">
        <v>0.50600000000000001</v>
      </c>
      <c r="J342" s="22"/>
      <c r="K342" s="22"/>
      <c r="L342" s="23">
        <v>2.5733569398928551</v>
      </c>
      <c r="M342" s="23">
        <v>21.27029318353561</v>
      </c>
      <c r="N342" s="23">
        <v>14.147304895585981</v>
      </c>
      <c r="O342" s="23">
        <v>-20.007100000000001</v>
      </c>
      <c r="P342" s="24">
        <f t="shared" si="45"/>
        <v>6.1583487547475499</v>
      </c>
    </row>
    <row r="343" spans="1:16" x14ac:dyDescent="0.25">
      <c r="A343" s="3">
        <v>1197</v>
      </c>
      <c r="B343" s="4">
        <v>20130807</v>
      </c>
      <c r="C343" s="41" t="s">
        <v>549</v>
      </c>
      <c r="D343" s="3" t="s">
        <v>122</v>
      </c>
      <c r="E343" s="3" t="s">
        <v>505</v>
      </c>
      <c r="F343">
        <v>73997</v>
      </c>
      <c r="G343" s="9" t="s">
        <v>456</v>
      </c>
      <c r="H343" s="22">
        <v>0.38700000000000001</v>
      </c>
      <c r="I343" s="22">
        <v>0.38700000000000001</v>
      </c>
      <c r="J343" s="22"/>
      <c r="K343" s="22"/>
      <c r="L343" s="23">
        <v>2.8346484217900931</v>
      </c>
      <c r="M343" s="23">
        <v>14.607913861004635</v>
      </c>
      <c r="N343" s="23">
        <v>14.996047974676296</v>
      </c>
      <c r="O343" s="23">
        <v>-18.319099999999999</v>
      </c>
      <c r="P343" s="24">
        <f t="shared" si="45"/>
        <v>5.1533423858538594</v>
      </c>
    </row>
    <row r="344" spans="1:16" x14ac:dyDescent="0.25">
      <c r="A344" s="3" t="s">
        <v>290</v>
      </c>
      <c r="B344" s="4">
        <v>20130807</v>
      </c>
      <c r="C344" s="41" t="s">
        <v>549</v>
      </c>
      <c r="D344" s="3" t="s">
        <v>122</v>
      </c>
      <c r="E344" s="3" t="s">
        <v>505</v>
      </c>
      <c r="F344" s="1">
        <v>157424</v>
      </c>
      <c r="G344" s="9" t="s">
        <v>457</v>
      </c>
      <c r="H344" s="22">
        <v>0.38600000000000001</v>
      </c>
      <c r="I344" s="22">
        <v>0.45100000000000001</v>
      </c>
      <c r="J344" s="22"/>
      <c r="K344" s="22"/>
      <c r="L344" s="23">
        <v>0.58407500149666125</v>
      </c>
      <c r="M344" s="23">
        <v>17.17669664307725</v>
      </c>
      <c r="N344" s="23">
        <v>13.678438649207548</v>
      </c>
      <c r="O344" s="23">
        <v>-18.691099999999999</v>
      </c>
      <c r="P344" s="24">
        <f t="shared" si="45"/>
        <v>25.169917363178705</v>
      </c>
    </row>
    <row r="345" spans="1:16" x14ac:dyDescent="0.25">
      <c r="A345" s="3">
        <v>1201</v>
      </c>
      <c r="B345" s="4">
        <v>20130807</v>
      </c>
      <c r="C345" s="41" t="s">
        <v>549</v>
      </c>
      <c r="D345" s="3" t="s">
        <v>122</v>
      </c>
      <c r="E345" s="3" t="s">
        <v>505</v>
      </c>
      <c r="F345" s="1">
        <v>96966</v>
      </c>
      <c r="G345" s="9" t="s">
        <v>87</v>
      </c>
      <c r="H345" s="22">
        <v>0.497</v>
      </c>
      <c r="I345" s="22">
        <v>0.497</v>
      </c>
      <c r="J345" s="22"/>
      <c r="K345" s="22"/>
      <c r="L345" s="23">
        <v>4.9010700472672175</v>
      </c>
      <c r="M345" s="23">
        <v>18.606398256137943</v>
      </c>
      <c r="N345" s="23">
        <v>15.085581425639596</v>
      </c>
      <c r="O345" s="23">
        <v>-17.723099999999999</v>
      </c>
      <c r="P345" s="24">
        <f t="shared" si="45"/>
        <v>3.7963950885608471</v>
      </c>
    </row>
    <row r="346" spans="1:16" x14ac:dyDescent="0.25">
      <c r="A346" s="3" t="s">
        <v>291</v>
      </c>
      <c r="B346" s="4">
        <v>20130807</v>
      </c>
      <c r="C346" s="41" t="s">
        <v>549</v>
      </c>
      <c r="D346" s="3" t="s">
        <v>122</v>
      </c>
      <c r="E346" s="3" t="s">
        <v>505</v>
      </c>
      <c r="F346" s="1">
        <v>65232</v>
      </c>
      <c r="G346" s="9" t="s">
        <v>489</v>
      </c>
      <c r="H346" s="22">
        <v>0.501</v>
      </c>
      <c r="I346" s="22">
        <v>0.46400000000000002</v>
      </c>
      <c r="J346" s="22"/>
      <c r="K346" s="22"/>
      <c r="L346" s="23">
        <v>3.3405741304459786</v>
      </c>
      <c r="M346" s="23">
        <v>18.159522144769447</v>
      </c>
      <c r="N346" s="23">
        <v>14.189161028009938</v>
      </c>
      <c r="O346" s="23">
        <v>-20.257100000000001</v>
      </c>
      <c r="P346" s="24">
        <f t="shared" si="45"/>
        <v>5.8695262318853043</v>
      </c>
    </row>
    <row r="347" spans="1:16" x14ac:dyDescent="0.25">
      <c r="A347" s="3" t="s">
        <v>145</v>
      </c>
      <c r="B347" s="4">
        <v>20130807</v>
      </c>
      <c r="C347" s="41" t="s">
        <v>549</v>
      </c>
      <c r="D347" s="3" t="s">
        <v>122</v>
      </c>
      <c r="E347" s="3" t="s">
        <v>506</v>
      </c>
      <c r="F347" s="1">
        <v>-2</v>
      </c>
      <c r="G347" s="3" t="s">
        <v>7</v>
      </c>
      <c r="H347" s="22"/>
      <c r="I347" s="22"/>
      <c r="J347" s="22"/>
      <c r="K347" s="22"/>
      <c r="L347" s="23"/>
      <c r="M347" s="23"/>
      <c r="N347" s="23">
        <v>7.7684898955963764</v>
      </c>
      <c r="O347" s="23">
        <v>-22.458866733131977</v>
      </c>
      <c r="P347" s="24"/>
    </row>
    <row r="348" spans="1:16" x14ac:dyDescent="0.25">
      <c r="A348" s="3" t="s">
        <v>292</v>
      </c>
      <c r="B348" s="4">
        <v>20130807</v>
      </c>
      <c r="C348" s="41" t="s">
        <v>549</v>
      </c>
      <c r="D348" s="3" t="s">
        <v>122</v>
      </c>
      <c r="E348" s="6" t="s">
        <v>505</v>
      </c>
      <c r="F348">
        <v>158727</v>
      </c>
      <c r="G348" s="9" t="s">
        <v>495</v>
      </c>
      <c r="H348" s="22">
        <v>0.372</v>
      </c>
      <c r="I348" s="22">
        <v>0.45800000000000002</v>
      </c>
      <c r="J348" s="22"/>
      <c r="K348" s="22"/>
      <c r="L348" s="23">
        <v>2.1767790426449181</v>
      </c>
      <c r="M348" s="23">
        <v>19.293319305707758</v>
      </c>
      <c r="N348" s="23">
        <v>14.798791663573699</v>
      </c>
      <c r="O348" s="23">
        <v>-20.484099999999998</v>
      </c>
      <c r="P348" s="24">
        <f t="shared" ref="P348:P365" si="46">(M348*(H348/I348))/L348</f>
        <v>7.1989650694778682</v>
      </c>
    </row>
    <row r="349" spans="1:16" x14ac:dyDescent="0.25">
      <c r="A349" s="3" t="s">
        <v>121</v>
      </c>
      <c r="B349" s="4">
        <v>20130807</v>
      </c>
      <c r="C349" s="41" t="s">
        <v>549</v>
      </c>
      <c r="D349" s="3" t="s">
        <v>122</v>
      </c>
      <c r="E349" s="5" t="s">
        <v>507</v>
      </c>
      <c r="F349" s="5"/>
      <c r="G349" s="5" t="s">
        <v>507</v>
      </c>
      <c r="H349" s="22">
        <v>28.971</v>
      </c>
      <c r="I349" s="22">
        <v>31.2</v>
      </c>
      <c r="J349" s="22"/>
      <c r="K349" s="22"/>
      <c r="L349" s="23">
        <v>0.38700000000000001</v>
      </c>
      <c r="M349" s="23">
        <v>28.945</v>
      </c>
      <c r="N349" s="23">
        <v>6.0570000000000004</v>
      </c>
      <c r="O349" s="23">
        <v>-24.015999999999998</v>
      </c>
      <c r="P349" s="24">
        <f t="shared" si="46"/>
        <v>69.449877012522364</v>
      </c>
    </row>
    <row r="350" spans="1:16" x14ac:dyDescent="0.25">
      <c r="A350" s="3" t="s">
        <v>293</v>
      </c>
      <c r="B350" s="4">
        <v>20130803</v>
      </c>
      <c r="C350" s="41" t="s">
        <v>549</v>
      </c>
      <c r="D350" s="3" t="s">
        <v>124</v>
      </c>
      <c r="E350" s="3" t="s">
        <v>505</v>
      </c>
      <c r="F350">
        <v>64421</v>
      </c>
      <c r="G350" s="12" t="s">
        <v>513</v>
      </c>
      <c r="H350" s="22">
        <v>0.442</v>
      </c>
      <c r="I350" s="22">
        <v>0.39</v>
      </c>
      <c r="J350" s="22"/>
      <c r="K350" s="22"/>
      <c r="L350" s="23">
        <v>3.1855406546252452</v>
      </c>
      <c r="M350" s="23">
        <v>14.867392639017243</v>
      </c>
      <c r="N350" s="23">
        <v>14.351111111111111</v>
      </c>
      <c r="O350" s="23">
        <v>-19.444666666666667</v>
      </c>
      <c r="P350" s="24">
        <f t="shared" si="46"/>
        <v>5.2894354473511234</v>
      </c>
    </row>
    <row r="351" spans="1:16" x14ac:dyDescent="0.25">
      <c r="A351" s="3">
        <v>1209</v>
      </c>
      <c r="B351" s="4">
        <v>20130803</v>
      </c>
      <c r="C351" s="41" t="s">
        <v>549</v>
      </c>
      <c r="D351" s="3" t="s">
        <v>124</v>
      </c>
      <c r="E351" s="3" t="s">
        <v>505</v>
      </c>
      <c r="F351" s="1">
        <v>80831</v>
      </c>
      <c r="G351" s="9" t="s">
        <v>50</v>
      </c>
      <c r="H351" s="22">
        <v>0.40799999999999997</v>
      </c>
      <c r="I351" s="22">
        <v>0.40799999999999997</v>
      </c>
      <c r="J351" s="22"/>
      <c r="K351" s="22"/>
      <c r="L351" s="23">
        <v>2.8105537314227793</v>
      </c>
      <c r="M351" s="23">
        <v>12.983118086840648</v>
      </c>
      <c r="N351" s="23">
        <v>12.71411111111111</v>
      </c>
      <c r="O351" s="23">
        <v>-18.542666666666669</v>
      </c>
      <c r="P351" s="24">
        <f t="shared" si="46"/>
        <v>4.6194164308925121</v>
      </c>
    </row>
    <row r="352" spans="1:16" x14ac:dyDescent="0.25">
      <c r="A352" s="3" t="s">
        <v>294</v>
      </c>
      <c r="B352" s="4">
        <v>20130803</v>
      </c>
      <c r="C352" s="41" t="s">
        <v>549</v>
      </c>
      <c r="D352" s="3" t="s">
        <v>124</v>
      </c>
      <c r="E352" s="3" t="s">
        <v>505</v>
      </c>
      <c r="F352">
        <v>85268</v>
      </c>
      <c r="G352" s="9" t="s">
        <v>471</v>
      </c>
      <c r="H352" s="22">
        <v>0.47299999999999998</v>
      </c>
      <c r="I352" s="22">
        <v>0.443</v>
      </c>
      <c r="J352" s="22"/>
      <c r="K352" s="22"/>
      <c r="L352" s="23">
        <v>2.6680186227067928</v>
      </c>
      <c r="M352" s="23">
        <v>19.315014715096421</v>
      </c>
      <c r="N352" s="23">
        <v>11.390111111111111</v>
      </c>
      <c r="O352" s="23">
        <v>-22.601666666666667</v>
      </c>
      <c r="P352" s="24">
        <f t="shared" si="46"/>
        <v>7.7297171316965523</v>
      </c>
    </row>
    <row r="353" spans="1:16" x14ac:dyDescent="0.25">
      <c r="A353" s="3" t="s">
        <v>296</v>
      </c>
      <c r="B353" s="4">
        <v>20130803</v>
      </c>
      <c r="C353" s="41" t="s">
        <v>549</v>
      </c>
      <c r="D353" s="3" t="s">
        <v>124</v>
      </c>
      <c r="E353" s="3" t="s">
        <v>505</v>
      </c>
      <c r="F353" s="1">
        <v>157066</v>
      </c>
      <c r="G353" s="9" t="s">
        <v>469</v>
      </c>
      <c r="H353" s="22">
        <v>0.41</v>
      </c>
      <c r="I353" s="22">
        <v>0.45800000000000002</v>
      </c>
      <c r="J353" s="22"/>
      <c r="K353" s="22"/>
      <c r="L353" s="23">
        <v>1.9738952678803703</v>
      </c>
      <c r="M353" s="23">
        <v>19.095454585098931</v>
      </c>
      <c r="N353" s="23">
        <v>19.01711111111111</v>
      </c>
      <c r="O353" s="23">
        <v>-17.776666666666667</v>
      </c>
      <c r="P353" s="24">
        <f t="shared" si="46"/>
        <v>8.6601272690243452</v>
      </c>
    </row>
    <row r="354" spans="1:16" x14ac:dyDescent="0.25">
      <c r="A354" s="3">
        <v>1221</v>
      </c>
      <c r="B354" s="4">
        <v>20130803</v>
      </c>
      <c r="C354" s="41" t="s">
        <v>549</v>
      </c>
      <c r="D354" s="3" t="s">
        <v>124</v>
      </c>
      <c r="E354" s="3" t="s">
        <v>505</v>
      </c>
      <c r="F354" s="1">
        <v>567436</v>
      </c>
      <c r="G354" s="9" t="s">
        <v>58</v>
      </c>
      <c r="H354" s="22">
        <v>0.495</v>
      </c>
      <c r="I354" s="22">
        <v>0.495</v>
      </c>
      <c r="J354" s="22"/>
      <c r="K354" s="22"/>
      <c r="L354" s="23">
        <v>3.8511569877084706</v>
      </c>
      <c r="M354" s="23">
        <v>16.776138289274055</v>
      </c>
      <c r="N354" s="23">
        <v>12.41011111111111</v>
      </c>
      <c r="O354" s="23">
        <v>-18.201666666666668</v>
      </c>
      <c r="P354" s="24">
        <f t="shared" si="46"/>
        <v>4.3561294288489272</v>
      </c>
    </row>
    <row r="355" spans="1:16" x14ac:dyDescent="0.25">
      <c r="A355" s="3" t="s">
        <v>297</v>
      </c>
      <c r="B355" s="4">
        <v>20130803</v>
      </c>
      <c r="C355" s="41" t="s">
        <v>549</v>
      </c>
      <c r="D355" s="3" t="s">
        <v>124</v>
      </c>
      <c r="E355" s="3" t="s">
        <v>505</v>
      </c>
      <c r="F355" s="1">
        <v>156940</v>
      </c>
      <c r="G355" s="9" t="s">
        <v>53</v>
      </c>
      <c r="H355" s="22">
        <v>0.435</v>
      </c>
      <c r="I355" s="22">
        <v>0.42299999999999999</v>
      </c>
      <c r="J355" s="22"/>
      <c r="K355" s="22"/>
      <c r="L355" s="23">
        <v>0.74440875188124944</v>
      </c>
      <c r="M355" s="23">
        <v>19.29938040243406</v>
      </c>
      <c r="N355" s="23">
        <v>14.325111111111111</v>
      </c>
      <c r="O355" s="23">
        <v>-20.430666666666667</v>
      </c>
      <c r="P355" s="24">
        <f t="shared" si="46"/>
        <v>26.661267086849946</v>
      </c>
    </row>
    <row r="356" spans="1:16" x14ac:dyDescent="0.25">
      <c r="A356" s="3">
        <v>1235</v>
      </c>
      <c r="B356" s="4">
        <v>20130803</v>
      </c>
      <c r="C356" s="41" t="s">
        <v>549</v>
      </c>
      <c r="D356" s="3" t="s">
        <v>124</v>
      </c>
      <c r="E356" s="3" t="s">
        <v>505</v>
      </c>
      <c r="F356">
        <v>567536</v>
      </c>
      <c r="G356" s="9" t="s">
        <v>34</v>
      </c>
      <c r="H356" s="22">
        <v>0.51800000000000002</v>
      </c>
      <c r="I356" s="22">
        <v>0.51800000000000002</v>
      </c>
      <c r="J356" s="22"/>
      <c r="K356" s="22"/>
      <c r="L356" s="23">
        <v>4.047861901913798</v>
      </c>
      <c r="M356" s="23">
        <v>17.132328716886082</v>
      </c>
      <c r="N356" s="23">
        <v>9.338111111111111</v>
      </c>
      <c r="O356" s="23">
        <v>-18.850666666666669</v>
      </c>
      <c r="P356" s="24">
        <f t="shared" si="46"/>
        <v>4.2324390337491629</v>
      </c>
    </row>
    <row r="357" spans="1:16" x14ac:dyDescent="0.25">
      <c r="A357" s="3">
        <v>1234</v>
      </c>
      <c r="B357" s="4">
        <v>20130803</v>
      </c>
      <c r="C357" s="41" t="s">
        <v>549</v>
      </c>
      <c r="D357" s="3" t="s">
        <v>124</v>
      </c>
      <c r="E357" s="3" t="s">
        <v>505</v>
      </c>
      <c r="F357">
        <v>567536</v>
      </c>
      <c r="G357" s="9" t="s">
        <v>34</v>
      </c>
      <c r="H357" s="22">
        <v>0.41399999999999998</v>
      </c>
      <c r="I357" s="22">
        <v>0.41399999999999998</v>
      </c>
      <c r="J357" s="22"/>
      <c r="K357" s="22"/>
      <c r="L357" s="31">
        <v>2.9673746718966947</v>
      </c>
      <c r="M357" s="23">
        <v>16.069195455845609</v>
      </c>
      <c r="N357" s="31">
        <v>9.7161111111111111</v>
      </c>
      <c r="O357" s="23">
        <v>-20.253666666666668</v>
      </c>
      <c r="P357" s="24">
        <f t="shared" si="46"/>
        <v>5.4152903602073463</v>
      </c>
    </row>
    <row r="358" spans="1:16" x14ac:dyDescent="0.25">
      <c r="A358" s="3" t="s">
        <v>298</v>
      </c>
      <c r="B358" s="4">
        <v>20130803</v>
      </c>
      <c r="C358" s="41" t="s">
        <v>549</v>
      </c>
      <c r="D358" s="3" t="s">
        <v>124</v>
      </c>
      <c r="E358" s="3" t="s">
        <v>505</v>
      </c>
      <c r="F358" s="13">
        <v>64436</v>
      </c>
      <c r="G358" s="9" t="s">
        <v>472</v>
      </c>
      <c r="H358" s="22">
        <v>0.47199999999999998</v>
      </c>
      <c r="I358" s="22">
        <v>0.53600000000000003</v>
      </c>
      <c r="J358" s="22"/>
      <c r="K358" s="22"/>
      <c r="L358" s="23">
        <v>3.5895517337521907</v>
      </c>
      <c r="M358" s="23">
        <v>20.594989095236585</v>
      </c>
      <c r="N358" s="23">
        <v>15.427111111111111</v>
      </c>
      <c r="O358" s="23">
        <v>-19.65366666666667</v>
      </c>
      <c r="P358" s="24">
        <f t="shared" si="46"/>
        <v>5.0524096781099574</v>
      </c>
    </row>
    <row r="359" spans="1:16" x14ac:dyDescent="0.25">
      <c r="A359" s="3">
        <v>1239</v>
      </c>
      <c r="B359" s="4">
        <v>20130803</v>
      </c>
      <c r="C359" s="41" t="s">
        <v>549</v>
      </c>
      <c r="D359" s="3" t="s">
        <v>124</v>
      </c>
      <c r="E359" s="3" t="s">
        <v>505</v>
      </c>
      <c r="F359" s="1">
        <v>154601</v>
      </c>
      <c r="G359" s="9" t="s">
        <v>59</v>
      </c>
      <c r="H359" s="22">
        <v>0.52400000000000002</v>
      </c>
      <c r="I359" s="22">
        <v>0.52400000000000002</v>
      </c>
      <c r="J359" s="22"/>
      <c r="K359" s="22"/>
      <c r="L359" s="23">
        <v>4.7595031771311653</v>
      </c>
      <c r="M359" s="23">
        <v>16.51715250125844</v>
      </c>
      <c r="N359" s="23">
        <v>14.244111111111112</v>
      </c>
      <c r="O359" s="23">
        <v>-15.616666666666665</v>
      </c>
      <c r="P359" s="24">
        <f t="shared" si="46"/>
        <v>3.4703522377338358</v>
      </c>
    </row>
    <row r="360" spans="1:16" x14ac:dyDescent="0.25">
      <c r="A360" s="3" t="s">
        <v>299</v>
      </c>
      <c r="B360" s="4">
        <v>20130803</v>
      </c>
      <c r="C360" s="41" t="s">
        <v>549</v>
      </c>
      <c r="D360" s="3" t="s">
        <v>124</v>
      </c>
      <c r="E360" s="3" t="s">
        <v>505</v>
      </c>
      <c r="F360" s="1">
        <v>98423</v>
      </c>
      <c r="G360" s="9" t="s">
        <v>57</v>
      </c>
      <c r="H360" s="22">
        <v>0.41699999999999998</v>
      </c>
      <c r="I360" s="22">
        <v>0.41499999999999998</v>
      </c>
      <c r="J360" s="22"/>
      <c r="K360" s="22"/>
      <c r="L360" s="23">
        <v>1.4243109167224037</v>
      </c>
      <c r="M360" s="23">
        <v>13.034099541174429</v>
      </c>
      <c r="N360" s="23">
        <v>14.96411111111111</v>
      </c>
      <c r="O360" s="23">
        <v>-19.613666666666667</v>
      </c>
      <c r="P360" s="24">
        <f t="shared" si="46"/>
        <v>9.1952637060878661</v>
      </c>
    </row>
    <row r="361" spans="1:16" x14ac:dyDescent="0.25">
      <c r="A361" s="3" t="s">
        <v>300</v>
      </c>
      <c r="B361" s="4">
        <v>20130803</v>
      </c>
      <c r="C361" s="41" t="s">
        <v>549</v>
      </c>
      <c r="D361" s="3" t="s">
        <v>124</v>
      </c>
      <c r="E361" s="3" t="s">
        <v>505</v>
      </c>
      <c r="F361">
        <v>48740</v>
      </c>
      <c r="G361" s="3" t="s">
        <v>454</v>
      </c>
      <c r="H361" s="22">
        <v>0.46800000000000003</v>
      </c>
      <c r="I361" s="22">
        <v>0.435</v>
      </c>
      <c r="J361" s="22"/>
      <c r="K361" s="22"/>
      <c r="L361" s="23">
        <v>2.9492103337791473</v>
      </c>
      <c r="M361" s="23">
        <v>15.462856025635823</v>
      </c>
      <c r="N361" s="23">
        <v>12.33311111111111</v>
      </c>
      <c r="O361" s="23">
        <v>-19.673666666666669</v>
      </c>
      <c r="P361" s="24">
        <f t="shared" si="46"/>
        <v>5.6407981775036937</v>
      </c>
    </row>
    <row r="362" spans="1:16" x14ac:dyDescent="0.25">
      <c r="A362" s="3">
        <v>1249</v>
      </c>
      <c r="B362" s="4">
        <v>20130803</v>
      </c>
      <c r="C362" s="41" t="s">
        <v>549</v>
      </c>
      <c r="D362" s="3" t="s">
        <v>124</v>
      </c>
      <c r="E362" s="3" t="s">
        <v>505</v>
      </c>
      <c r="F362" s="1">
        <v>81035</v>
      </c>
      <c r="G362" s="9" t="s">
        <v>19</v>
      </c>
      <c r="H362" s="22">
        <v>0.41599999999999998</v>
      </c>
      <c r="I362" s="22">
        <v>0.41599999999999998</v>
      </c>
      <c r="J362" s="22"/>
      <c r="K362" s="22"/>
      <c r="L362" s="23">
        <v>2.7979485857540185</v>
      </c>
      <c r="M362" s="23">
        <v>14.041493078809969</v>
      </c>
      <c r="N362" s="23">
        <v>10.720111111111111</v>
      </c>
      <c r="O362" s="23">
        <v>-18.393999999999998</v>
      </c>
      <c r="P362" s="24">
        <f t="shared" si="46"/>
        <v>5.0184957473140734</v>
      </c>
    </row>
    <row r="363" spans="1:16" x14ac:dyDescent="0.25">
      <c r="A363" s="3" t="s">
        <v>301</v>
      </c>
      <c r="B363" s="4">
        <v>20130803</v>
      </c>
      <c r="C363" s="41" t="s">
        <v>549</v>
      </c>
      <c r="D363" s="3" t="s">
        <v>124</v>
      </c>
      <c r="E363" s="3" t="s">
        <v>505</v>
      </c>
      <c r="F363" s="1">
        <v>66013</v>
      </c>
      <c r="G363" s="9" t="s">
        <v>61</v>
      </c>
      <c r="H363" s="22">
        <v>0.49199999999999999</v>
      </c>
      <c r="I363" s="22">
        <v>0.48299999999999998</v>
      </c>
      <c r="J363" s="22"/>
      <c r="K363" s="22"/>
      <c r="L363" s="23">
        <v>3.4302097641445237</v>
      </c>
      <c r="M363" s="23">
        <v>18.973778847422302</v>
      </c>
      <c r="N363" s="23">
        <v>17.62511111111111</v>
      </c>
      <c r="O363" s="23">
        <v>-18.210666666666668</v>
      </c>
      <c r="P363" s="24">
        <f t="shared" si="46"/>
        <v>5.6344447863286886</v>
      </c>
    </row>
    <row r="364" spans="1:16" x14ac:dyDescent="0.25">
      <c r="A364" s="3">
        <v>1255</v>
      </c>
      <c r="B364" s="4">
        <v>20130803</v>
      </c>
      <c r="C364" s="41" t="s">
        <v>549</v>
      </c>
      <c r="D364" s="3" t="s">
        <v>124</v>
      </c>
      <c r="E364" s="3" t="s">
        <v>505</v>
      </c>
      <c r="F364" s="1">
        <v>97775</v>
      </c>
      <c r="G364" s="9" t="s">
        <v>55</v>
      </c>
      <c r="H364" s="22">
        <v>0.437</v>
      </c>
      <c r="I364" s="22">
        <v>0.437</v>
      </c>
      <c r="J364" s="22"/>
      <c r="K364" s="22"/>
      <c r="L364" s="23">
        <v>3.8443049598064776</v>
      </c>
      <c r="M364" s="23">
        <v>14.359617353852771</v>
      </c>
      <c r="N364" s="23">
        <v>15.018111111111111</v>
      </c>
      <c r="O364" s="23">
        <v>-16.919</v>
      </c>
      <c r="P364" s="24">
        <f t="shared" si="46"/>
        <v>3.7352961078758002</v>
      </c>
    </row>
    <row r="365" spans="1:16" x14ac:dyDescent="0.25">
      <c r="A365" s="3">
        <v>1257</v>
      </c>
      <c r="B365" s="4">
        <v>20130803</v>
      </c>
      <c r="C365" s="41" t="s">
        <v>549</v>
      </c>
      <c r="D365" s="3" t="s">
        <v>124</v>
      </c>
      <c r="E365" s="3" t="s">
        <v>505</v>
      </c>
      <c r="F365" s="1">
        <v>97775</v>
      </c>
      <c r="G365" s="9" t="s">
        <v>55</v>
      </c>
      <c r="H365" s="22">
        <v>0.42899999999999999</v>
      </c>
      <c r="I365" s="22">
        <v>0.42899999999999999</v>
      </c>
      <c r="J365" s="22"/>
      <c r="K365" s="22"/>
      <c r="L365" s="23">
        <v>3.6022861629662724</v>
      </c>
      <c r="M365" s="23">
        <v>13.875633414044064</v>
      </c>
      <c r="N365" s="23">
        <v>15.158111111111111</v>
      </c>
      <c r="O365" s="23">
        <v>-16.683</v>
      </c>
      <c r="P365" s="24">
        <f t="shared" si="46"/>
        <v>3.8518964863741667</v>
      </c>
    </row>
    <row r="366" spans="1:16" x14ac:dyDescent="0.25">
      <c r="A366" s="3" t="s">
        <v>146</v>
      </c>
      <c r="B366" s="4">
        <v>20130803</v>
      </c>
      <c r="C366" s="41" t="s">
        <v>549</v>
      </c>
      <c r="D366" s="3" t="s">
        <v>124</v>
      </c>
      <c r="E366" s="3" t="s">
        <v>506</v>
      </c>
      <c r="F366" s="1">
        <v>-2</v>
      </c>
      <c r="G366" s="3" t="s">
        <v>7</v>
      </c>
      <c r="H366" s="22"/>
      <c r="I366" s="22"/>
      <c r="J366" s="22"/>
      <c r="K366" s="22"/>
      <c r="L366" s="23"/>
      <c r="M366" s="23"/>
      <c r="N366" s="23">
        <v>8.6355451896455193</v>
      </c>
      <c r="O366" s="23">
        <v>-22.977386661056908</v>
      </c>
      <c r="P366" s="24"/>
    </row>
    <row r="367" spans="1:16" x14ac:dyDescent="0.25">
      <c r="A367" s="3" t="s">
        <v>295</v>
      </c>
      <c r="B367" s="4">
        <v>20130803</v>
      </c>
      <c r="C367" s="41" t="s">
        <v>549</v>
      </c>
      <c r="D367" s="3" t="s">
        <v>124</v>
      </c>
      <c r="E367" s="6" t="s">
        <v>505</v>
      </c>
      <c r="F367">
        <v>158727</v>
      </c>
      <c r="G367" s="9" t="s">
        <v>495</v>
      </c>
      <c r="H367" s="22">
        <v>0.38700000000000001</v>
      </c>
      <c r="I367" s="22">
        <v>0.496</v>
      </c>
      <c r="J367" s="22"/>
      <c r="K367" s="22"/>
      <c r="L367" s="23">
        <v>3.3885804625512828</v>
      </c>
      <c r="M367" s="23">
        <v>19.706552284379868</v>
      </c>
      <c r="N367" s="23">
        <v>14.496111111111111</v>
      </c>
      <c r="O367" s="23">
        <v>-20.30466666666667</v>
      </c>
      <c r="P367" s="24">
        <f>(M367*(H367/I367))/L367</f>
        <v>4.53755744212196</v>
      </c>
    </row>
    <row r="368" spans="1:16" x14ac:dyDescent="0.25">
      <c r="A368" s="3" t="s">
        <v>123</v>
      </c>
      <c r="B368" s="4">
        <v>20130802</v>
      </c>
      <c r="C368" s="41" t="s">
        <v>549</v>
      </c>
      <c r="D368" s="3" t="s">
        <v>124</v>
      </c>
      <c r="E368" s="5" t="s">
        <v>507</v>
      </c>
      <c r="F368" s="5"/>
      <c r="G368" s="5" t="s">
        <v>507</v>
      </c>
      <c r="H368" s="22">
        <v>28.393999999999998</v>
      </c>
      <c r="I368" s="22">
        <v>28.079000000000001</v>
      </c>
      <c r="J368" s="22"/>
      <c r="K368" s="22"/>
      <c r="L368" s="23">
        <v>0.46</v>
      </c>
      <c r="M368" s="23">
        <v>37.134999999999998</v>
      </c>
      <c r="N368" s="23">
        <v>7.2489999999999997</v>
      </c>
      <c r="O368" s="23">
        <v>-22.032</v>
      </c>
      <c r="P368" s="24">
        <f>(M368*(H368/I368))/L368</f>
        <v>81.633898612145529</v>
      </c>
    </row>
    <row r="369" spans="1:16" x14ac:dyDescent="0.25">
      <c r="A369" s="3">
        <v>1265</v>
      </c>
      <c r="B369" s="4">
        <v>20130803</v>
      </c>
      <c r="C369" s="41" t="s">
        <v>549</v>
      </c>
      <c r="D369" s="3" t="s">
        <v>124</v>
      </c>
      <c r="E369" s="3" t="s">
        <v>505</v>
      </c>
      <c r="F369">
        <v>79261</v>
      </c>
      <c r="G369" s="9" t="s">
        <v>23</v>
      </c>
      <c r="H369" s="22">
        <v>0.4</v>
      </c>
      <c r="I369" s="22">
        <v>0.4</v>
      </c>
      <c r="J369" s="22"/>
      <c r="K369" s="22"/>
      <c r="L369" s="23">
        <v>2.8868310231619465</v>
      </c>
      <c r="M369" s="23">
        <v>12.889312210866485</v>
      </c>
      <c r="N369" s="23">
        <v>9.822111111111111</v>
      </c>
      <c r="O369" s="23">
        <v>-18.617000000000001</v>
      </c>
      <c r="P369" s="24">
        <f>(M369*(H369/I369))/L369</f>
        <v>4.4648654900309408</v>
      </c>
    </row>
    <row r="370" spans="1:16" x14ac:dyDescent="0.25">
      <c r="A370" s="3">
        <v>1264</v>
      </c>
      <c r="B370" s="4">
        <v>20130803</v>
      </c>
      <c r="C370" s="41" t="s">
        <v>549</v>
      </c>
      <c r="D370" s="3" t="s">
        <v>124</v>
      </c>
      <c r="E370" s="3" t="s">
        <v>505</v>
      </c>
      <c r="F370">
        <v>79261</v>
      </c>
      <c r="G370" s="9" t="s">
        <v>23</v>
      </c>
      <c r="H370" s="22">
        <v>0.51100000000000001</v>
      </c>
      <c r="I370" s="22">
        <v>0.51100000000000001</v>
      </c>
      <c r="J370" s="22"/>
      <c r="K370" s="22"/>
      <c r="L370" s="31">
        <v>3.2093934687368999</v>
      </c>
      <c r="M370" s="23">
        <v>18.826272506216561</v>
      </c>
      <c r="N370" s="31">
        <v>9.7921111111111117</v>
      </c>
      <c r="O370" s="23">
        <v>-20.334666666666667</v>
      </c>
      <c r="P370" s="24">
        <f>(M370*(H370/I370))/L370</f>
        <v>5.86599078287085</v>
      </c>
    </row>
    <row r="371" spans="1:16" x14ac:dyDescent="0.25">
      <c r="A371" s="3" t="s">
        <v>181</v>
      </c>
      <c r="B371" s="4">
        <v>20130803</v>
      </c>
      <c r="C371" s="41" t="s">
        <v>549</v>
      </c>
      <c r="D371" s="3" t="s">
        <v>9</v>
      </c>
      <c r="E371" s="3" t="s">
        <v>505</v>
      </c>
      <c r="F371" s="1">
        <v>85267</v>
      </c>
      <c r="G371" s="9" t="s">
        <v>460</v>
      </c>
      <c r="H371" s="22">
        <v>0.46500000000000002</v>
      </c>
      <c r="I371" s="22">
        <v>0.52900000000000003</v>
      </c>
      <c r="J371" s="22"/>
      <c r="K371" s="22"/>
      <c r="L371" s="23">
        <v>0.65244597978903396</v>
      </c>
      <c r="M371" s="23">
        <v>24.951326539566054</v>
      </c>
      <c r="N371" s="23">
        <v>10.803315664751173</v>
      </c>
      <c r="O371" s="23">
        <v>-24.869835732819958</v>
      </c>
      <c r="P371" s="24">
        <f>(M371*(H371/I371))/L371</f>
        <v>33.616025250228923</v>
      </c>
    </row>
    <row r="372" spans="1:16" x14ac:dyDescent="0.25">
      <c r="A372" s="3" t="s">
        <v>182</v>
      </c>
      <c r="B372" s="4">
        <v>20130803</v>
      </c>
      <c r="C372" s="41" t="s">
        <v>549</v>
      </c>
      <c r="D372" s="3" t="s">
        <v>9</v>
      </c>
      <c r="E372" s="6" t="s">
        <v>505</v>
      </c>
      <c r="F372">
        <v>158727</v>
      </c>
      <c r="G372" s="9" t="s">
        <v>495</v>
      </c>
      <c r="H372" s="22">
        <v>0.433</v>
      </c>
      <c r="I372" s="22">
        <v>0.433</v>
      </c>
      <c r="J372" s="22"/>
      <c r="K372" s="22"/>
      <c r="L372" s="23">
        <v>3.0702372537416807</v>
      </c>
      <c r="M372" s="23"/>
      <c r="N372" s="23">
        <v>14.000969013257794</v>
      </c>
      <c r="O372" s="23"/>
      <c r="P372" s="24"/>
    </row>
    <row r="373" spans="1:16" x14ac:dyDescent="0.25">
      <c r="A373" s="3">
        <v>709</v>
      </c>
      <c r="B373" s="4">
        <v>20130811</v>
      </c>
      <c r="C373" s="41" t="s">
        <v>549</v>
      </c>
      <c r="D373" s="3" t="s">
        <v>102</v>
      </c>
      <c r="E373" s="3" t="s">
        <v>505</v>
      </c>
      <c r="F373" s="1">
        <v>73727</v>
      </c>
      <c r="G373" s="9" t="s">
        <v>464</v>
      </c>
      <c r="H373" s="22">
        <v>0.41199999999999998</v>
      </c>
      <c r="I373" s="22">
        <v>0.41199999999999998</v>
      </c>
      <c r="J373" s="22"/>
      <c r="K373" s="22"/>
      <c r="L373" s="23">
        <v>3.5326458150331068</v>
      </c>
      <c r="M373" s="23">
        <v>17.097092879876449</v>
      </c>
      <c r="N373" s="23">
        <v>17.032533964994197</v>
      </c>
      <c r="O373" s="23">
        <v>-19.271764881368586</v>
      </c>
      <c r="P373" s="24">
        <f t="shared" ref="P373:P386" si="47">(M373*(H373/I373))/L373</f>
        <v>4.8397415917327731</v>
      </c>
    </row>
    <row r="374" spans="1:16" x14ac:dyDescent="0.25">
      <c r="A374" s="3" t="s">
        <v>183</v>
      </c>
      <c r="B374" s="4">
        <v>20130811</v>
      </c>
      <c r="C374" s="41" t="s">
        <v>549</v>
      </c>
      <c r="D374" s="3" t="s">
        <v>102</v>
      </c>
      <c r="E374" s="3" t="s">
        <v>505</v>
      </c>
      <c r="F374" s="1">
        <v>93361</v>
      </c>
      <c r="G374" s="9" t="s">
        <v>501</v>
      </c>
      <c r="H374" s="22">
        <v>0.432</v>
      </c>
      <c r="I374" s="22">
        <v>0.47</v>
      </c>
      <c r="J374" s="22"/>
      <c r="K374" s="22"/>
      <c r="L374" s="23">
        <v>0.87860534381258948</v>
      </c>
      <c r="M374" s="23">
        <v>21.025381866769262</v>
      </c>
      <c r="N374" s="23">
        <v>13.679421094087095</v>
      </c>
      <c r="O374" s="23">
        <v>-23.626020689387701</v>
      </c>
      <c r="P374" s="24">
        <f t="shared" si="47"/>
        <v>21.995606459156317</v>
      </c>
    </row>
    <row r="375" spans="1:16" x14ac:dyDescent="0.25">
      <c r="A375" s="3" t="s">
        <v>184</v>
      </c>
      <c r="B375" s="4">
        <v>20130811</v>
      </c>
      <c r="C375" s="41" t="s">
        <v>549</v>
      </c>
      <c r="D375" s="3" t="s">
        <v>102</v>
      </c>
      <c r="E375" s="3" t="s">
        <v>505</v>
      </c>
      <c r="F375" s="1">
        <v>85267</v>
      </c>
      <c r="G375" s="9" t="s">
        <v>460</v>
      </c>
      <c r="H375" s="22">
        <v>0.36899999999999999</v>
      </c>
      <c r="I375" s="22">
        <v>0.39700000000000002</v>
      </c>
      <c r="J375" s="22"/>
      <c r="K375" s="22"/>
      <c r="L375" s="23">
        <v>0.86397737475510894</v>
      </c>
      <c r="M375" s="23">
        <v>13.245384820120201</v>
      </c>
      <c r="N375" s="23">
        <v>13.46189151372123</v>
      </c>
      <c r="O375" s="23">
        <v>-22.934785078017892</v>
      </c>
      <c r="P375" s="24">
        <f t="shared" si="47"/>
        <v>14.249448964285056</v>
      </c>
    </row>
    <row r="376" spans="1:16" x14ac:dyDescent="0.25">
      <c r="A376" s="3" t="s">
        <v>185</v>
      </c>
      <c r="B376" s="4">
        <v>20130811</v>
      </c>
      <c r="C376" s="41" t="s">
        <v>549</v>
      </c>
      <c r="D376" s="3" t="s">
        <v>102</v>
      </c>
      <c r="E376" s="3" t="s">
        <v>505</v>
      </c>
      <c r="F376">
        <v>98428</v>
      </c>
      <c r="G376" s="9" t="s">
        <v>461</v>
      </c>
      <c r="H376" s="22">
        <v>0.48399999999999999</v>
      </c>
      <c r="I376" s="22">
        <v>0.36299999999999999</v>
      </c>
      <c r="J376" s="22"/>
      <c r="K376" s="22"/>
      <c r="L376" s="23">
        <v>3.5930988435550173</v>
      </c>
      <c r="M376" s="23">
        <v>14.212023665711289</v>
      </c>
      <c r="N376" s="23">
        <v>15.255179563168612</v>
      </c>
      <c r="O376" s="23">
        <v>-21.342155442581809</v>
      </c>
      <c r="P376" s="24">
        <f t="shared" si="47"/>
        <v>5.2738223223679874</v>
      </c>
    </row>
    <row r="377" spans="1:16" x14ac:dyDescent="0.25">
      <c r="A377" s="3" t="s">
        <v>186</v>
      </c>
      <c r="B377" s="4">
        <v>20130811</v>
      </c>
      <c r="C377" s="41" t="s">
        <v>549</v>
      </c>
      <c r="D377" s="3" t="s">
        <v>102</v>
      </c>
      <c r="E377" s="3" t="s">
        <v>505</v>
      </c>
      <c r="F377" s="1">
        <v>97107</v>
      </c>
      <c r="G377" s="9" t="s">
        <v>499</v>
      </c>
      <c r="H377" s="22">
        <v>0.44</v>
      </c>
      <c r="I377" s="22">
        <v>0.51700000000000002</v>
      </c>
      <c r="J377" s="22"/>
      <c r="K377" s="22"/>
      <c r="L377" s="23">
        <v>3.1841396517536995</v>
      </c>
      <c r="M377" s="23">
        <v>21.020693238577227</v>
      </c>
      <c r="N377" s="23">
        <v>15.552521081072785</v>
      </c>
      <c r="O377" s="23">
        <v>-19.973577699587242</v>
      </c>
      <c r="P377" s="24">
        <f t="shared" si="47"/>
        <v>5.6184569927870669</v>
      </c>
    </row>
    <row r="378" spans="1:16" x14ac:dyDescent="0.25">
      <c r="A378" s="3">
        <v>717</v>
      </c>
      <c r="B378" s="4">
        <v>20130811</v>
      </c>
      <c r="C378" s="41" t="s">
        <v>549</v>
      </c>
      <c r="D378" s="3" t="s">
        <v>102</v>
      </c>
      <c r="E378" s="3" t="s">
        <v>505</v>
      </c>
      <c r="F378" s="1">
        <v>567436</v>
      </c>
      <c r="G378" s="9" t="s">
        <v>58</v>
      </c>
      <c r="H378" s="22">
        <v>0.54600000000000004</v>
      </c>
      <c r="I378" s="22">
        <v>0.54600000000000004</v>
      </c>
      <c r="J378" s="22"/>
      <c r="K378" s="22"/>
      <c r="L378" s="23">
        <v>0.81399270323641926</v>
      </c>
      <c r="M378" s="23">
        <v>9.7343837423184461</v>
      </c>
      <c r="N378" s="23">
        <v>12.716808468036543</v>
      </c>
      <c r="O378" s="23">
        <v>-19.372779728973548</v>
      </c>
      <c r="P378" s="24">
        <f t="shared" si="47"/>
        <v>11.958809585902582</v>
      </c>
    </row>
    <row r="379" spans="1:16" x14ac:dyDescent="0.25">
      <c r="A379" s="3" t="s">
        <v>439</v>
      </c>
      <c r="B379" s="4">
        <v>20130811</v>
      </c>
      <c r="C379" s="41" t="s">
        <v>549</v>
      </c>
      <c r="D379" s="3" t="s">
        <v>102</v>
      </c>
      <c r="E379" s="3" t="s">
        <v>505</v>
      </c>
      <c r="F379">
        <v>567536</v>
      </c>
      <c r="G379" s="9" t="s">
        <v>34</v>
      </c>
      <c r="H379" s="22">
        <v>0.46</v>
      </c>
      <c r="I379" s="22">
        <v>0.46</v>
      </c>
      <c r="J379" s="22"/>
      <c r="K379" s="22"/>
      <c r="L379" s="23">
        <v>3.3730924034000491</v>
      </c>
      <c r="M379" s="31">
        <v>14.015156675793596</v>
      </c>
      <c r="N379" s="23">
        <v>11.588893494541082</v>
      </c>
      <c r="O379" s="23">
        <v>-20.045004555058842</v>
      </c>
      <c r="P379" s="24">
        <f t="shared" si="47"/>
        <v>4.1549874713382993</v>
      </c>
    </row>
    <row r="380" spans="1:16" x14ac:dyDescent="0.25">
      <c r="A380" s="3" t="s">
        <v>187</v>
      </c>
      <c r="B380" s="4">
        <v>20130811</v>
      </c>
      <c r="C380" s="41" t="s">
        <v>549</v>
      </c>
      <c r="D380" s="3" t="s">
        <v>102</v>
      </c>
      <c r="E380" s="3" t="s">
        <v>505</v>
      </c>
      <c r="F380">
        <v>48740</v>
      </c>
      <c r="G380" s="3" t="s">
        <v>454</v>
      </c>
      <c r="H380" s="22">
        <v>0.441</v>
      </c>
      <c r="I380" s="22">
        <v>0.65400000000000003</v>
      </c>
      <c r="J380" s="22"/>
      <c r="K380" s="22"/>
      <c r="L380" s="23">
        <v>0.89212408298893409</v>
      </c>
      <c r="M380" s="23">
        <v>18.419286030030147</v>
      </c>
      <c r="N380" s="23">
        <v>13.88026515230742</v>
      </c>
      <c r="O380" s="23">
        <v>-20.987852883999441</v>
      </c>
      <c r="P380" s="24">
        <f t="shared" si="47"/>
        <v>13.922216075587711</v>
      </c>
    </row>
    <row r="381" spans="1:16" x14ac:dyDescent="0.25">
      <c r="A381" s="3" t="s">
        <v>188</v>
      </c>
      <c r="B381" s="4">
        <v>20130811</v>
      </c>
      <c r="C381" s="41" t="s">
        <v>549</v>
      </c>
      <c r="D381" s="3" t="s">
        <v>102</v>
      </c>
      <c r="E381" s="3" t="s">
        <v>505</v>
      </c>
      <c r="F381" s="1">
        <v>157232</v>
      </c>
      <c r="G381" s="9" t="s">
        <v>63</v>
      </c>
      <c r="H381" s="22">
        <v>0.41199999999999998</v>
      </c>
      <c r="I381" s="22">
        <v>0.42399999999999999</v>
      </c>
      <c r="J381" s="22"/>
      <c r="K381" s="22"/>
      <c r="L381" s="23">
        <v>0.87860534381258948</v>
      </c>
      <c r="M381" s="23">
        <v>17.640192312120433</v>
      </c>
      <c r="N381" s="23">
        <v>13.679421094087095</v>
      </c>
      <c r="O381" s="23">
        <v>-21.12725004754191</v>
      </c>
      <c r="P381" s="24">
        <f t="shared" si="47"/>
        <v>19.509261703240842</v>
      </c>
    </row>
    <row r="382" spans="1:16" x14ac:dyDescent="0.25">
      <c r="A382" s="3" t="s">
        <v>189</v>
      </c>
      <c r="B382" s="4">
        <v>20130811</v>
      </c>
      <c r="C382" s="41" t="s">
        <v>549</v>
      </c>
      <c r="D382" s="3" t="s">
        <v>102</v>
      </c>
      <c r="E382" s="3" t="s">
        <v>505</v>
      </c>
      <c r="F382" s="1">
        <v>66013</v>
      </c>
      <c r="G382" s="9" t="s">
        <v>61</v>
      </c>
      <c r="H382" s="22">
        <v>0.38</v>
      </c>
      <c r="I382" s="22">
        <v>0.44900000000000001</v>
      </c>
      <c r="J382" s="22"/>
      <c r="K382" s="22"/>
      <c r="L382" s="23">
        <v>0.91174358651152654</v>
      </c>
      <c r="M382" s="23">
        <v>19.540649605958372</v>
      </c>
      <c r="N382" s="23">
        <v>14.171438264892137</v>
      </c>
      <c r="O382" s="23">
        <v>-21.002356987916741</v>
      </c>
      <c r="P382" s="24">
        <f t="shared" si="47"/>
        <v>18.138590483610681</v>
      </c>
    </row>
    <row r="383" spans="1:16" x14ac:dyDescent="0.25">
      <c r="A383" s="3" t="s">
        <v>440</v>
      </c>
      <c r="B383" s="4">
        <v>20130811</v>
      </c>
      <c r="C383" s="41" t="s">
        <v>549</v>
      </c>
      <c r="D383" s="3" t="s">
        <v>102</v>
      </c>
      <c r="E383" s="3" t="s">
        <v>505</v>
      </c>
      <c r="F383" s="1">
        <v>79192</v>
      </c>
      <c r="G383" s="9" t="s">
        <v>467</v>
      </c>
      <c r="H383" s="22">
        <v>0.499</v>
      </c>
      <c r="I383" s="22">
        <v>0.499</v>
      </c>
      <c r="J383" s="22"/>
      <c r="K383" s="22"/>
      <c r="L383" s="23">
        <v>4.5465830446775932</v>
      </c>
      <c r="M383" s="31">
        <v>18.062820880663082</v>
      </c>
      <c r="N383" s="23">
        <v>10.221523126773793</v>
      </c>
      <c r="O383" s="23">
        <v>-20.400305828396156</v>
      </c>
      <c r="P383" s="24">
        <f t="shared" si="47"/>
        <v>3.9728342588635046</v>
      </c>
    </row>
    <row r="384" spans="1:16" x14ac:dyDescent="0.25">
      <c r="A384" s="3" t="s">
        <v>190</v>
      </c>
      <c r="B384" s="4">
        <v>20130811</v>
      </c>
      <c r="C384" s="41" t="s">
        <v>549</v>
      </c>
      <c r="D384" s="3" t="s">
        <v>102</v>
      </c>
      <c r="E384" s="3" t="s">
        <v>505</v>
      </c>
      <c r="F384" s="1">
        <v>157424</v>
      </c>
      <c r="G384" s="9" t="s">
        <v>457</v>
      </c>
      <c r="H384" s="22">
        <v>0.39</v>
      </c>
      <c r="I384" s="22">
        <v>0.44900000000000001</v>
      </c>
      <c r="J384" s="22"/>
      <c r="K384" s="22"/>
      <c r="L384" s="23">
        <v>0.86397737475510894</v>
      </c>
      <c r="M384" s="23">
        <v>18.081704800203671</v>
      </c>
      <c r="N384" s="23">
        <v>13.46189151372123</v>
      </c>
      <c r="O384" s="23">
        <v>-19.968923849756241</v>
      </c>
      <c r="P384" s="24">
        <f t="shared" si="47"/>
        <v>18.178383912458571</v>
      </c>
    </row>
    <row r="385" spans="1:16" x14ac:dyDescent="0.25">
      <c r="A385" s="3" t="s">
        <v>192</v>
      </c>
      <c r="B385" s="4">
        <v>20130811</v>
      </c>
      <c r="C385" s="41" t="s">
        <v>549</v>
      </c>
      <c r="D385" s="3" t="s">
        <v>102</v>
      </c>
      <c r="E385" s="3" t="s">
        <v>505</v>
      </c>
      <c r="F385" s="1">
        <v>97775</v>
      </c>
      <c r="G385" s="9" t="s">
        <v>55</v>
      </c>
      <c r="H385" s="22">
        <v>0.47899999999999998</v>
      </c>
      <c r="I385" s="22">
        <v>0.39200000000000002</v>
      </c>
      <c r="J385" s="22"/>
      <c r="K385" s="22"/>
      <c r="L385" s="23">
        <v>1.8758030069538252</v>
      </c>
      <c r="M385" s="23">
        <v>15.233363173542779</v>
      </c>
      <c r="N385" s="23">
        <v>13.862257872861026</v>
      </c>
      <c r="O385" s="23">
        <v>-20.589361135672313</v>
      </c>
      <c r="P385" s="24">
        <f t="shared" si="47"/>
        <v>9.9233432690831105</v>
      </c>
    </row>
    <row r="386" spans="1:16" x14ac:dyDescent="0.25">
      <c r="A386" s="3" t="s">
        <v>191</v>
      </c>
      <c r="B386" s="4">
        <v>20130811</v>
      </c>
      <c r="C386" s="41" t="s">
        <v>549</v>
      </c>
      <c r="D386" s="3" t="s">
        <v>102</v>
      </c>
      <c r="E386" s="3" t="s">
        <v>505</v>
      </c>
      <c r="F386" s="1">
        <v>96966</v>
      </c>
      <c r="G386" s="9" t="s">
        <v>87</v>
      </c>
      <c r="H386" s="22">
        <v>0.42899999999999999</v>
      </c>
      <c r="I386" s="22">
        <v>0.52400000000000002</v>
      </c>
      <c r="J386" s="22"/>
      <c r="K386" s="22"/>
      <c r="L386" s="23">
        <v>3.5930988435550173</v>
      </c>
      <c r="M386" s="23">
        <v>21.991239274328343</v>
      </c>
      <c r="N386" s="23">
        <v>15.255179563168612</v>
      </c>
      <c r="O386" s="23">
        <v>-20.080482039888807</v>
      </c>
      <c r="P386" s="24">
        <f t="shared" si="47"/>
        <v>5.0107939523577967</v>
      </c>
    </row>
    <row r="387" spans="1:16" x14ac:dyDescent="0.25">
      <c r="A387" s="3" t="s">
        <v>134</v>
      </c>
      <c r="B387" s="4">
        <v>20130811</v>
      </c>
      <c r="C387" s="41" t="s">
        <v>549</v>
      </c>
      <c r="D387" s="3" t="s">
        <v>102</v>
      </c>
      <c r="E387" s="3" t="s">
        <v>506</v>
      </c>
      <c r="F387" s="1">
        <v>-2</v>
      </c>
      <c r="G387" s="3" t="s">
        <v>7</v>
      </c>
      <c r="H387" s="22"/>
      <c r="I387" s="22"/>
      <c r="J387" s="22"/>
      <c r="K387" s="22"/>
      <c r="L387" s="23"/>
      <c r="M387" s="23"/>
      <c r="N387" s="23">
        <v>8.6056983620363194</v>
      </c>
      <c r="O387" s="23">
        <v>-22.359473114316231</v>
      </c>
      <c r="P387" s="24"/>
    </row>
    <row r="388" spans="1:16" x14ac:dyDescent="0.25">
      <c r="A388" s="3" t="s">
        <v>193</v>
      </c>
      <c r="B388" s="4">
        <v>20130811</v>
      </c>
      <c r="C388" s="41" t="s">
        <v>549</v>
      </c>
      <c r="D388" s="3" t="s">
        <v>102</v>
      </c>
      <c r="E388" s="6" t="s">
        <v>505</v>
      </c>
      <c r="F388" s="1">
        <v>155156</v>
      </c>
      <c r="G388" s="9" t="s">
        <v>496</v>
      </c>
      <c r="H388" s="22">
        <v>0.502</v>
      </c>
      <c r="I388" s="22">
        <v>0.55600000000000005</v>
      </c>
      <c r="J388" s="22"/>
      <c r="K388" s="22"/>
      <c r="L388" s="23">
        <v>2.2090572593676128</v>
      </c>
      <c r="M388" s="23">
        <v>22.181910154137746</v>
      </c>
      <c r="N388" s="23">
        <v>16.09405177755173</v>
      </c>
      <c r="O388" s="23">
        <v>-21.258591316233115</v>
      </c>
      <c r="P388" s="24">
        <f t="shared" ref="P388:P409" si="48">(M388*(H388/I388))/L388</f>
        <v>9.0661081276966069</v>
      </c>
    </row>
    <row r="389" spans="1:16" x14ac:dyDescent="0.25">
      <c r="A389" s="3" t="s">
        <v>194</v>
      </c>
      <c r="B389" s="4">
        <v>20130811</v>
      </c>
      <c r="C389" s="41" t="s">
        <v>549</v>
      </c>
      <c r="D389" s="3" t="s">
        <v>102</v>
      </c>
      <c r="E389" s="6" t="s">
        <v>505</v>
      </c>
      <c r="F389" s="1">
        <v>92648</v>
      </c>
      <c r="G389" s="9" t="s">
        <v>76</v>
      </c>
      <c r="H389" s="22">
        <v>0.4</v>
      </c>
      <c r="I389" s="22">
        <v>0.35399999999999998</v>
      </c>
      <c r="J389" s="22"/>
      <c r="K389" s="22"/>
      <c r="L389" s="23">
        <v>1.4009139640924886</v>
      </c>
      <c r="M389" s="23">
        <v>14.031511480317963</v>
      </c>
      <c r="N389" s="23">
        <v>14.826461953763241</v>
      </c>
      <c r="O389" s="23">
        <v>-21.827710909459388</v>
      </c>
      <c r="P389" s="24">
        <f t="shared" si="48"/>
        <v>11.317479615722469</v>
      </c>
    </row>
    <row r="390" spans="1:16" x14ac:dyDescent="0.25">
      <c r="A390" s="3" t="s">
        <v>195</v>
      </c>
      <c r="B390" s="4">
        <v>20130811</v>
      </c>
      <c r="C390" s="41" t="s">
        <v>549</v>
      </c>
      <c r="D390" s="3" t="s">
        <v>102</v>
      </c>
      <c r="E390" s="6" t="s">
        <v>505</v>
      </c>
      <c r="F390">
        <v>158727</v>
      </c>
      <c r="G390" s="9" t="s">
        <v>495</v>
      </c>
      <c r="H390" s="22">
        <v>0.45800000000000002</v>
      </c>
      <c r="I390" s="22">
        <v>0.38300000000000001</v>
      </c>
      <c r="J390" s="22"/>
      <c r="K390" s="22"/>
      <c r="L390" s="23">
        <v>3.5326458150331068</v>
      </c>
      <c r="M390" s="23">
        <v>15.542031196185041</v>
      </c>
      <c r="N390" s="23">
        <v>17.032533964994197</v>
      </c>
      <c r="O390" s="23">
        <v>-20.335741424003004</v>
      </c>
      <c r="P390" s="24">
        <f t="shared" si="48"/>
        <v>5.2610736719952715</v>
      </c>
    </row>
    <row r="391" spans="1:16" x14ac:dyDescent="0.25">
      <c r="A391" s="3" t="s">
        <v>101</v>
      </c>
      <c r="B391" s="4">
        <v>20130811</v>
      </c>
      <c r="C391" s="41" t="s">
        <v>549</v>
      </c>
      <c r="D391" s="3" t="s">
        <v>102</v>
      </c>
      <c r="E391" s="5" t="s">
        <v>507</v>
      </c>
      <c r="F391" s="5"/>
      <c r="G391" s="5" t="s">
        <v>507</v>
      </c>
      <c r="H391" s="22">
        <v>29.291</v>
      </c>
      <c r="I391" s="22">
        <v>27.957000000000001</v>
      </c>
      <c r="J391" s="22"/>
      <c r="K391" s="22"/>
      <c r="L391" s="23">
        <v>2.8319999999999999</v>
      </c>
      <c r="M391" s="23">
        <v>23.884</v>
      </c>
      <c r="N391" s="23">
        <v>8.4309999999999992</v>
      </c>
      <c r="O391" s="23">
        <v>-23.271000000000001</v>
      </c>
      <c r="P391" s="24">
        <f t="shared" si="48"/>
        <v>8.8360353743410229</v>
      </c>
    </row>
    <row r="392" spans="1:16" x14ac:dyDescent="0.25">
      <c r="A392" s="3" t="s">
        <v>441</v>
      </c>
      <c r="B392" s="4">
        <v>20130811</v>
      </c>
      <c r="C392" s="41" t="s">
        <v>549</v>
      </c>
      <c r="D392" s="3" t="s">
        <v>102</v>
      </c>
      <c r="E392" s="3" t="s">
        <v>505</v>
      </c>
      <c r="F392" s="1">
        <v>80879</v>
      </c>
      <c r="G392" s="9" t="s">
        <v>38</v>
      </c>
      <c r="H392" s="22">
        <v>0.443</v>
      </c>
      <c r="I392" s="22">
        <v>0.443</v>
      </c>
      <c r="J392" s="22"/>
      <c r="K392" s="22"/>
      <c r="L392" s="23">
        <v>3.2331483712307167</v>
      </c>
      <c r="M392" s="31">
        <v>13.979378854300936</v>
      </c>
      <c r="N392" s="23">
        <v>11.211780846903459</v>
      </c>
      <c r="O392" s="23">
        <v>-19.739635737835989</v>
      </c>
      <c r="P392" s="24">
        <f t="shared" si="48"/>
        <v>4.3237665733786308</v>
      </c>
    </row>
    <row r="393" spans="1:16" x14ac:dyDescent="0.25">
      <c r="A393" s="3" t="s">
        <v>196</v>
      </c>
      <c r="B393" s="4">
        <v>20130811</v>
      </c>
      <c r="C393" s="41" t="s">
        <v>549</v>
      </c>
      <c r="D393" s="3" t="s">
        <v>102</v>
      </c>
      <c r="E393" s="3" t="s">
        <v>505</v>
      </c>
      <c r="F393" s="1">
        <v>68068</v>
      </c>
      <c r="G393" s="9" t="s">
        <v>493</v>
      </c>
      <c r="H393" s="22">
        <v>0.51500000000000001</v>
      </c>
      <c r="I393" s="22">
        <v>0.40100000000000002</v>
      </c>
      <c r="J393" s="22"/>
      <c r="K393" s="22"/>
      <c r="L393" s="23">
        <v>2.1296779959988199</v>
      </c>
      <c r="M393" s="23">
        <v>13.557960032922491</v>
      </c>
      <c r="N393" s="23">
        <v>12.38404658841144</v>
      </c>
      <c r="O393" s="23">
        <v>-22.408712818625613</v>
      </c>
      <c r="P393" s="24">
        <f t="shared" si="48"/>
        <v>8.1760447909906357</v>
      </c>
    </row>
    <row r="394" spans="1:16" x14ac:dyDescent="0.25">
      <c r="A394" s="3">
        <v>751</v>
      </c>
      <c r="B394" s="4">
        <v>20130804</v>
      </c>
      <c r="C394" s="41" t="s">
        <v>549</v>
      </c>
      <c r="D394" s="3" t="s">
        <v>104</v>
      </c>
      <c r="E394" s="3" t="s">
        <v>505</v>
      </c>
      <c r="F394" s="1">
        <v>93321</v>
      </c>
      <c r="G394" s="9" t="s">
        <v>490</v>
      </c>
      <c r="H394" s="22">
        <v>0.48399999999999999</v>
      </c>
      <c r="I394" s="22">
        <v>0.48399999999999999</v>
      </c>
      <c r="J394" s="22"/>
      <c r="K394" s="22"/>
      <c r="L394" s="23">
        <v>3.7003475076873515</v>
      </c>
      <c r="M394" s="23">
        <v>18.255965481340951</v>
      </c>
      <c r="N394" s="23">
        <v>11.42584974262272</v>
      </c>
      <c r="O394" s="23">
        <v>-20.676504246375519</v>
      </c>
      <c r="P394" s="24">
        <f t="shared" si="48"/>
        <v>4.9335813578089018</v>
      </c>
    </row>
    <row r="395" spans="1:16" x14ac:dyDescent="0.25">
      <c r="A395" s="3" t="s">
        <v>197</v>
      </c>
      <c r="B395" s="4">
        <v>20130804</v>
      </c>
      <c r="C395" s="41" t="s">
        <v>549</v>
      </c>
      <c r="D395" s="3" t="s">
        <v>104</v>
      </c>
      <c r="E395" s="3" t="s">
        <v>505</v>
      </c>
      <c r="F395">
        <v>64421</v>
      </c>
      <c r="G395" s="12" t="s">
        <v>513</v>
      </c>
      <c r="H395" s="22">
        <v>0.41499999999999998</v>
      </c>
      <c r="I395" s="22">
        <v>0.44500000000000001</v>
      </c>
      <c r="J395" s="22"/>
      <c r="K395" s="22"/>
      <c r="L395" s="23">
        <v>2.5480656417897931</v>
      </c>
      <c r="M395" s="23">
        <v>16.626957214388263</v>
      </c>
      <c r="N395" s="23">
        <v>13.547513408374128</v>
      </c>
      <c r="O395" s="23">
        <v>-19.516426318646801</v>
      </c>
      <c r="P395" s="24">
        <f t="shared" si="48"/>
        <v>6.0854157350535454</v>
      </c>
    </row>
    <row r="396" spans="1:16" x14ac:dyDescent="0.25">
      <c r="A396" s="3" t="s">
        <v>409</v>
      </c>
      <c r="B396" s="4">
        <v>20130804</v>
      </c>
      <c r="C396" s="41" t="s">
        <v>549</v>
      </c>
      <c r="D396" s="3" t="s">
        <v>104</v>
      </c>
      <c r="E396" s="3" t="s">
        <v>505</v>
      </c>
      <c r="F396" s="1">
        <v>80831</v>
      </c>
      <c r="G396" s="9" t="s">
        <v>50</v>
      </c>
      <c r="H396" s="22">
        <v>0.36899999999999999</v>
      </c>
      <c r="I396" s="22">
        <v>0.36899999999999999</v>
      </c>
      <c r="J396" s="22"/>
      <c r="K396" s="22"/>
      <c r="L396" s="23">
        <v>2.9382385058861114</v>
      </c>
      <c r="M396" s="31">
        <v>13.624780890173696</v>
      </c>
      <c r="N396" s="23">
        <v>10.770865153459839</v>
      </c>
      <c r="O396" s="23">
        <v>-19.986302870705916</v>
      </c>
      <c r="P396" s="24">
        <f t="shared" si="48"/>
        <v>4.6370574964828277</v>
      </c>
    </row>
    <row r="397" spans="1:16" x14ac:dyDescent="0.25">
      <c r="A397" s="3" t="s">
        <v>198</v>
      </c>
      <c r="B397" s="4">
        <v>20130804</v>
      </c>
      <c r="C397" s="41" t="s">
        <v>549</v>
      </c>
      <c r="D397" s="3" t="s">
        <v>104</v>
      </c>
      <c r="E397" s="3" t="s">
        <v>505</v>
      </c>
      <c r="F397">
        <v>573733</v>
      </c>
      <c r="G397" s="9" t="s">
        <v>459</v>
      </c>
      <c r="H397" s="22">
        <v>0.44800000000000001</v>
      </c>
      <c r="I397" s="22">
        <v>0.437</v>
      </c>
      <c r="J397" s="22"/>
      <c r="K397" s="22"/>
      <c r="L397" s="23">
        <v>3.5467884960175904</v>
      </c>
      <c r="M397" s="23">
        <v>13.710031893874088</v>
      </c>
      <c r="N397" s="23">
        <v>13.828440203949169</v>
      </c>
      <c r="O397" s="23">
        <v>-20.011814640535945</v>
      </c>
      <c r="P397" s="24">
        <f t="shared" si="48"/>
        <v>3.9627780701624862</v>
      </c>
    </row>
    <row r="398" spans="1:16" x14ac:dyDescent="0.25">
      <c r="A398" s="3" t="s">
        <v>199</v>
      </c>
      <c r="B398" s="4">
        <v>20130804</v>
      </c>
      <c r="C398" s="41" t="s">
        <v>549</v>
      </c>
      <c r="D398" s="3" t="s">
        <v>104</v>
      </c>
      <c r="E398" s="3" t="s">
        <v>505</v>
      </c>
      <c r="F398" s="1">
        <v>85267</v>
      </c>
      <c r="G398" s="9" t="s">
        <v>460</v>
      </c>
      <c r="H398" s="22">
        <v>0.45</v>
      </c>
      <c r="I398" s="22">
        <v>0.442</v>
      </c>
      <c r="J398" s="22"/>
      <c r="K398" s="22"/>
      <c r="L398" s="23">
        <v>2.5516706389034849</v>
      </c>
      <c r="M398" s="23">
        <v>19.488646335577521</v>
      </c>
      <c r="N398" s="23">
        <v>11.776707882202128</v>
      </c>
      <c r="O398" s="23">
        <v>-22.002379240154774</v>
      </c>
      <c r="P398" s="24">
        <f t="shared" si="48"/>
        <v>7.775839762919321</v>
      </c>
    </row>
    <row r="399" spans="1:16" x14ac:dyDescent="0.25">
      <c r="A399" s="3" t="s">
        <v>200</v>
      </c>
      <c r="B399" s="4">
        <v>20130804</v>
      </c>
      <c r="C399" s="41" t="s">
        <v>549</v>
      </c>
      <c r="D399" s="3" t="s">
        <v>104</v>
      </c>
      <c r="E399" s="3" t="s">
        <v>505</v>
      </c>
      <c r="F399">
        <v>98428</v>
      </c>
      <c r="G399" s="9" t="s">
        <v>461</v>
      </c>
      <c r="H399" s="22">
        <v>0.43099999999999999</v>
      </c>
      <c r="I399" s="22">
        <v>0.42799999999999999</v>
      </c>
      <c r="J399" s="22"/>
      <c r="K399" s="22"/>
      <c r="L399" s="23">
        <v>0.95396364886226437</v>
      </c>
      <c r="M399" s="23">
        <v>11.842594360533237</v>
      </c>
      <c r="N399" s="23">
        <v>13.477414551836068</v>
      </c>
      <c r="O399" s="23">
        <v>-20.242498383194587</v>
      </c>
      <c r="P399" s="24">
        <f t="shared" si="48"/>
        <v>12.501108625818073</v>
      </c>
    </row>
    <row r="400" spans="1:16" x14ac:dyDescent="0.25">
      <c r="A400" s="3" t="s">
        <v>410</v>
      </c>
      <c r="B400" s="4">
        <v>20130804</v>
      </c>
      <c r="C400" s="41" t="s">
        <v>549</v>
      </c>
      <c r="D400" s="3" t="s">
        <v>104</v>
      </c>
      <c r="E400" s="3" t="s">
        <v>505</v>
      </c>
      <c r="F400" s="1">
        <v>80738</v>
      </c>
      <c r="G400" s="9" t="s">
        <v>477</v>
      </c>
      <c r="H400" s="22">
        <v>0.35799999999999998</v>
      </c>
      <c r="I400" s="22">
        <v>0.35799999999999998</v>
      </c>
      <c r="J400" s="22"/>
      <c r="K400" s="22"/>
      <c r="L400" s="23">
        <v>2.5888822032572603</v>
      </c>
      <c r="M400" s="31">
        <v>11.799900218148203</v>
      </c>
      <c r="N400" s="23">
        <v>12.100447651413281</v>
      </c>
      <c r="O400" s="23">
        <v>-18.841893738462534</v>
      </c>
      <c r="P400" s="24">
        <f t="shared" si="48"/>
        <v>4.5579131423213823</v>
      </c>
    </row>
    <row r="401" spans="1:16" x14ac:dyDescent="0.25">
      <c r="A401" s="3" t="s">
        <v>411</v>
      </c>
      <c r="B401" s="4">
        <v>20130804</v>
      </c>
      <c r="C401" s="41" t="s">
        <v>549</v>
      </c>
      <c r="D401" s="3" t="s">
        <v>104</v>
      </c>
      <c r="E401" s="3" t="s">
        <v>505</v>
      </c>
      <c r="F401">
        <v>567536</v>
      </c>
      <c r="G401" s="9" t="s">
        <v>34</v>
      </c>
      <c r="H401" s="22">
        <v>0.47199999999999998</v>
      </c>
      <c r="I401" s="22">
        <v>0.47199999999999998</v>
      </c>
      <c r="J401" s="22"/>
      <c r="K401" s="22"/>
      <c r="L401" s="23">
        <v>2.4992594505829775</v>
      </c>
      <c r="M401" s="31">
        <v>15.305543437628831</v>
      </c>
      <c r="N401" s="23">
        <v>10.038821887114207</v>
      </c>
      <c r="O401" s="23">
        <v>-19.619359535715454</v>
      </c>
      <c r="P401" s="24">
        <f t="shared" si="48"/>
        <v>6.1240314342149063</v>
      </c>
    </row>
    <row r="402" spans="1:16" x14ac:dyDescent="0.25">
      <c r="A402" s="3" t="s">
        <v>201</v>
      </c>
      <c r="B402" s="4">
        <v>20130804</v>
      </c>
      <c r="C402" s="41" t="s">
        <v>549</v>
      </c>
      <c r="D402" s="3" t="s">
        <v>104</v>
      </c>
      <c r="E402" s="3" t="s">
        <v>505</v>
      </c>
      <c r="F402">
        <v>48740</v>
      </c>
      <c r="G402" s="3" t="s">
        <v>454</v>
      </c>
      <c r="H402" s="22">
        <v>0.40899999999999997</v>
      </c>
      <c r="I402" s="22">
        <v>0.44</v>
      </c>
      <c r="J402" s="22"/>
      <c r="K402" s="22"/>
      <c r="L402" s="23">
        <v>2.4146114217156218</v>
      </c>
      <c r="M402" s="23">
        <v>17.683254943944107</v>
      </c>
      <c r="N402" s="23">
        <v>13.149859676271758</v>
      </c>
      <c r="O402" s="23">
        <v>-20.083922905766329</v>
      </c>
      <c r="P402" s="24">
        <f t="shared" si="48"/>
        <v>6.8074676972382742</v>
      </c>
    </row>
    <row r="403" spans="1:16" x14ac:dyDescent="0.25">
      <c r="A403" s="3" t="s">
        <v>412</v>
      </c>
      <c r="B403" s="4">
        <v>20130804</v>
      </c>
      <c r="C403" s="41" t="s">
        <v>549</v>
      </c>
      <c r="D403" s="3" t="s">
        <v>104</v>
      </c>
      <c r="E403" s="3" t="s">
        <v>505</v>
      </c>
      <c r="F403" s="1">
        <v>81041</v>
      </c>
      <c r="G403" s="9" t="s">
        <v>32</v>
      </c>
      <c r="H403" s="22">
        <v>0.54500000000000004</v>
      </c>
      <c r="I403" s="22">
        <v>0.54500000000000004</v>
      </c>
      <c r="J403" s="22"/>
      <c r="K403" s="22"/>
      <c r="L403" s="23">
        <v>3.1749291631869681</v>
      </c>
      <c r="M403" s="31">
        <v>13.757556361046451</v>
      </c>
      <c r="N403" s="23">
        <v>10.928181853299609</v>
      </c>
      <c r="O403" s="23">
        <v>-19.550431468892711</v>
      </c>
      <c r="P403" s="24">
        <f t="shared" si="48"/>
        <v>4.3331852945143279</v>
      </c>
    </row>
    <row r="404" spans="1:16" x14ac:dyDescent="0.25">
      <c r="A404" s="3" t="s">
        <v>203</v>
      </c>
      <c r="B404" s="4">
        <v>20130804</v>
      </c>
      <c r="C404" s="41" t="s">
        <v>549</v>
      </c>
      <c r="D404" s="3" t="s">
        <v>104</v>
      </c>
      <c r="E404" s="3" t="s">
        <v>505</v>
      </c>
      <c r="F404" s="1">
        <v>57411</v>
      </c>
      <c r="G404" s="9" t="s">
        <v>487</v>
      </c>
      <c r="H404" s="22">
        <v>0.48899999999999999</v>
      </c>
      <c r="I404" s="22">
        <v>0.42699999999999999</v>
      </c>
      <c r="J404" s="22"/>
      <c r="K404" s="22"/>
      <c r="L404" s="23">
        <v>4.1301740866275392</v>
      </c>
      <c r="M404" s="23">
        <v>17.046903661310537</v>
      </c>
      <c r="N404" s="23">
        <v>15.982127480412176</v>
      </c>
      <c r="O404" s="23">
        <v>-18.302223032881169</v>
      </c>
      <c r="P404" s="24">
        <f t="shared" si="48"/>
        <v>4.7267010286912718</v>
      </c>
    </row>
    <row r="405" spans="1:16" x14ac:dyDescent="0.25">
      <c r="A405" s="3" t="s">
        <v>202</v>
      </c>
      <c r="B405" s="4">
        <v>20130804</v>
      </c>
      <c r="C405" s="41" t="s">
        <v>549</v>
      </c>
      <c r="D405" s="3" t="s">
        <v>104</v>
      </c>
      <c r="E405" s="3" t="s">
        <v>505</v>
      </c>
      <c r="F405" s="1">
        <v>66013</v>
      </c>
      <c r="G405" s="9" t="s">
        <v>61</v>
      </c>
      <c r="H405" s="22">
        <v>0.497</v>
      </c>
      <c r="I405" s="22">
        <v>0.35499999999999998</v>
      </c>
      <c r="J405" s="22"/>
      <c r="K405" s="22"/>
      <c r="L405" s="23">
        <v>3.7946320475839088</v>
      </c>
      <c r="M405" s="23">
        <v>13.921140107732313</v>
      </c>
      <c r="N405" s="23">
        <v>14.078011426184188</v>
      </c>
      <c r="O405" s="23">
        <v>-19.15384787629074</v>
      </c>
      <c r="P405" s="24">
        <f t="shared" si="48"/>
        <v>5.1360964400315217</v>
      </c>
    </row>
    <row r="406" spans="1:16" x14ac:dyDescent="0.25">
      <c r="A406" s="3" t="s">
        <v>413</v>
      </c>
      <c r="B406" s="4">
        <v>20130804</v>
      </c>
      <c r="C406" s="41" t="s">
        <v>549</v>
      </c>
      <c r="D406" s="3" t="s">
        <v>104</v>
      </c>
      <c r="E406" s="3" t="s">
        <v>505</v>
      </c>
      <c r="F406" s="1">
        <v>79192</v>
      </c>
      <c r="G406" s="9" t="s">
        <v>467</v>
      </c>
      <c r="H406" s="22">
        <v>0.51900000000000002</v>
      </c>
      <c r="I406" s="22">
        <v>0.51900000000000002</v>
      </c>
      <c r="J406" s="22"/>
      <c r="K406" s="22"/>
      <c r="L406" s="23">
        <v>2.9225940395534997</v>
      </c>
      <c r="M406" s="31">
        <v>13.7758428031427</v>
      </c>
      <c r="N406" s="23">
        <v>10.843971159391682</v>
      </c>
      <c r="O406" s="23">
        <v>-20.143474088507773</v>
      </c>
      <c r="P406" s="24">
        <f t="shared" si="48"/>
        <v>4.7135669944934637</v>
      </c>
    </row>
    <row r="407" spans="1:16" x14ac:dyDescent="0.25">
      <c r="A407" s="3" t="s">
        <v>204</v>
      </c>
      <c r="B407" s="4">
        <v>20130804</v>
      </c>
      <c r="C407" s="41" t="s">
        <v>549</v>
      </c>
      <c r="D407" s="3" t="s">
        <v>104</v>
      </c>
      <c r="E407" s="3" t="s">
        <v>505</v>
      </c>
      <c r="F407" s="1">
        <v>157424</v>
      </c>
      <c r="G407" s="9" t="s">
        <v>457</v>
      </c>
      <c r="H407" s="22">
        <v>0.38400000000000001</v>
      </c>
      <c r="I407" s="22">
        <v>0.52500000000000002</v>
      </c>
      <c r="J407" s="22"/>
      <c r="K407" s="22"/>
      <c r="L407" s="23">
        <v>0.43047647183365828</v>
      </c>
      <c r="M407" s="23">
        <v>12.982881379473538</v>
      </c>
      <c r="N407" s="23">
        <v>13.500394002037854</v>
      </c>
      <c r="O407" s="23">
        <v>-19.030047227829552</v>
      </c>
      <c r="P407" s="24">
        <f t="shared" si="48"/>
        <v>22.05939465161833</v>
      </c>
    </row>
    <row r="408" spans="1:16" x14ac:dyDescent="0.25">
      <c r="A408" s="3">
        <v>777</v>
      </c>
      <c r="B408" s="4">
        <v>20130804</v>
      </c>
      <c r="C408" s="41" t="s">
        <v>549</v>
      </c>
      <c r="D408" s="3" t="s">
        <v>104</v>
      </c>
      <c r="E408" s="3" t="s">
        <v>505</v>
      </c>
      <c r="F408" s="1">
        <v>97775</v>
      </c>
      <c r="G408" s="9" t="s">
        <v>55</v>
      </c>
      <c r="H408" s="22">
        <v>0.42599999999999999</v>
      </c>
      <c r="I408" s="22">
        <v>0.42599999999999999</v>
      </c>
      <c r="J408" s="22"/>
      <c r="K408" s="22"/>
      <c r="L408" s="23">
        <v>3.8208376035257459</v>
      </c>
      <c r="M408" s="23">
        <v>15.258369190566961</v>
      </c>
      <c r="N408" s="23">
        <v>14.33531183051667</v>
      </c>
      <c r="O408" s="23">
        <v>-18.677794198272554</v>
      </c>
      <c r="P408" s="24">
        <f t="shared" si="48"/>
        <v>3.9934618462943909</v>
      </c>
    </row>
    <row r="409" spans="1:16" x14ac:dyDescent="0.25">
      <c r="A409" s="3">
        <v>779</v>
      </c>
      <c r="B409" s="4">
        <v>20130804</v>
      </c>
      <c r="C409" s="41" t="s">
        <v>549</v>
      </c>
      <c r="D409" s="3" t="s">
        <v>104</v>
      </c>
      <c r="E409" s="3" t="s">
        <v>505</v>
      </c>
      <c r="F409" s="1">
        <v>96966</v>
      </c>
      <c r="G409" s="9" t="s">
        <v>87</v>
      </c>
      <c r="H409" s="22">
        <v>0.45700000000000002</v>
      </c>
      <c r="I409" s="22">
        <v>0.45700000000000002</v>
      </c>
      <c r="J409" s="22"/>
      <c r="K409" s="22"/>
      <c r="L409" s="23">
        <v>4.2903191507165443</v>
      </c>
      <c r="M409" s="23">
        <v>16.721221186481692</v>
      </c>
      <c r="N409" s="23">
        <v>15.065711007306968</v>
      </c>
      <c r="O409" s="23">
        <v>-18.244935442243143</v>
      </c>
      <c r="P409" s="24">
        <f t="shared" si="48"/>
        <v>3.8974306104218401</v>
      </c>
    </row>
    <row r="410" spans="1:16" x14ac:dyDescent="0.25">
      <c r="A410" s="3" t="s">
        <v>135</v>
      </c>
      <c r="B410" s="4">
        <v>20130804</v>
      </c>
      <c r="C410" s="41" t="s">
        <v>549</v>
      </c>
      <c r="D410" s="3" t="s">
        <v>104</v>
      </c>
      <c r="E410" s="3" t="s">
        <v>506</v>
      </c>
      <c r="F410" s="1">
        <v>-2</v>
      </c>
      <c r="G410" s="3" t="s">
        <v>7</v>
      </c>
      <c r="H410" s="22"/>
      <c r="I410" s="22"/>
      <c r="J410" s="22"/>
      <c r="K410" s="22"/>
      <c r="L410" s="23"/>
      <c r="M410" s="23"/>
      <c r="N410" s="23">
        <v>7.919117300047934</v>
      </c>
      <c r="O410" s="23">
        <v>-22.680375743859898</v>
      </c>
      <c r="P410" s="24"/>
    </row>
    <row r="411" spans="1:16" x14ac:dyDescent="0.25">
      <c r="A411" s="3" t="s">
        <v>103</v>
      </c>
      <c r="B411" s="4">
        <v>20130804</v>
      </c>
      <c r="C411" s="41" t="s">
        <v>549</v>
      </c>
      <c r="D411" s="3" t="s">
        <v>104</v>
      </c>
      <c r="E411" s="5" t="s">
        <v>507</v>
      </c>
      <c r="F411" s="5"/>
      <c r="G411" s="5" t="s">
        <v>507</v>
      </c>
      <c r="H411" s="22">
        <v>29.19</v>
      </c>
      <c r="I411" s="22">
        <v>28.350999999999999</v>
      </c>
      <c r="J411" s="22"/>
      <c r="K411" s="22"/>
      <c r="L411" s="23">
        <v>1.869</v>
      </c>
      <c r="M411" s="23">
        <v>15.342000000000001</v>
      </c>
      <c r="N411" s="23">
        <v>8.3490000000000002</v>
      </c>
      <c r="O411" s="23">
        <v>-23.094000000000001</v>
      </c>
      <c r="P411" s="24">
        <f t="shared" ref="P411:P430" si="49">(M411*(H411/I411))/L411</f>
        <v>8.4515894055220322</v>
      </c>
    </row>
    <row r="412" spans="1:16" x14ac:dyDescent="0.25">
      <c r="A412" s="3" t="s">
        <v>414</v>
      </c>
      <c r="B412" s="4">
        <v>20130804</v>
      </c>
      <c r="C412" s="41" t="s">
        <v>549</v>
      </c>
      <c r="D412" s="3" t="s">
        <v>104</v>
      </c>
      <c r="E412" s="3" t="s">
        <v>505</v>
      </c>
      <c r="F412" s="1">
        <v>80879</v>
      </c>
      <c r="G412" s="9" t="s">
        <v>38</v>
      </c>
      <c r="H412" s="22">
        <v>0.38800000000000001</v>
      </c>
      <c r="I412" s="22">
        <v>0.38800000000000001</v>
      </c>
      <c r="J412" s="22"/>
      <c r="K412" s="22"/>
      <c r="L412" s="23">
        <v>3.6799107431172398</v>
      </c>
      <c r="M412" s="31">
        <v>15.379484268713661</v>
      </c>
      <c r="N412" s="23">
        <v>9.2641913284201127</v>
      </c>
      <c r="O412" s="23">
        <v>-19.1522420733357</v>
      </c>
      <c r="P412" s="24">
        <f t="shared" si="49"/>
        <v>4.1793090491335541</v>
      </c>
    </row>
    <row r="413" spans="1:16" x14ac:dyDescent="0.25">
      <c r="A413" s="3" t="s">
        <v>205</v>
      </c>
      <c r="B413" s="4">
        <v>20130804</v>
      </c>
      <c r="C413" s="41" t="s">
        <v>549</v>
      </c>
      <c r="D413" s="3" t="s">
        <v>104</v>
      </c>
      <c r="E413" s="3" t="s">
        <v>505</v>
      </c>
      <c r="F413" s="1">
        <v>68068</v>
      </c>
      <c r="G413" s="9" t="s">
        <v>493</v>
      </c>
      <c r="H413" s="22">
        <v>0.44</v>
      </c>
      <c r="I413" s="22">
        <v>0.53900000000000003</v>
      </c>
      <c r="J413" s="22"/>
      <c r="K413" s="22"/>
      <c r="L413" s="23">
        <v>1.8428034179900301</v>
      </c>
      <c r="M413" s="23">
        <v>14.272987130829353</v>
      </c>
      <c r="N413" s="23">
        <v>11.246750910934065</v>
      </c>
      <c r="O413" s="23">
        <v>-21.562675627937253</v>
      </c>
      <c r="P413" s="24">
        <f t="shared" si="49"/>
        <v>6.3226592441919269</v>
      </c>
    </row>
    <row r="414" spans="1:16" x14ac:dyDescent="0.25">
      <c r="A414" s="3" t="s">
        <v>415</v>
      </c>
      <c r="B414" s="4">
        <v>20130804</v>
      </c>
      <c r="C414" s="41" t="s">
        <v>549</v>
      </c>
      <c r="D414" s="3" t="s">
        <v>104</v>
      </c>
      <c r="E414" s="3" t="s">
        <v>505</v>
      </c>
      <c r="F414">
        <v>79261</v>
      </c>
      <c r="G414" s="9" t="s">
        <v>23</v>
      </c>
      <c r="H414" s="22">
        <v>0.46300000000000002</v>
      </c>
      <c r="I414" s="22">
        <v>0.46300000000000002</v>
      </c>
      <c r="J414" s="22"/>
      <c r="K414" s="22"/>
      <c r="L414" s="23">
        <v>3.0596582445869784</v>
      </c>
      <c r="M414" s="31">
        <v>17.418820093795219</v>
      </c>
      <c r="N414" s="23">
        <v>11.180811175809623</v>
      </c>
      <c r="O414" s="23">
        <v>-20.961477901659542</v>
      </c>
      <c r="P414" s="24">
        <f t="shared" si="49"/>
        <v>5.6930606954590042</v>
      </c>
    </row>
    <row r="415" spans="1:16" x14ac:dyDescent="0.25">
      <c r="A415" s="3">
        <v>803</v>
      </c>
      <c r="B415" s="4">
        <v>20130811</v>
      </c>
      <c r="C415" s="41" t="s">
        <v>549</v>
      </c>
      <c r="D415" s="3" t="s">
        <v>106</v>
      </c>
      <c r="E415" s="3" t="s">
        <v>505</v>
      </c>
      <c r="F415" s="1">
        <v>73727</v>
      </c>
      <c r="G415" s="9" t="s">
        <v>464</v>
      </c>
      <c r="H415" s="22">
        <v>0.45</v>
      </c>
      <c r="I415" s="22">
        <v>0.45</v>
      </c>
      <c r="J415" s="22"/>
      <c r="K415" s="22"/>
      <c r="L415" s="23">
        <v>3.7018033719063426</v>
      </c>
      <c r="M415" s="23">
        <v>15.562348585017194</v>
      </c>
      <c r="N415" s="23">
        <v>14.470793706380055</v>
      </c>
      <c r="O415" s="23">
        <v>-19.02811512592579</v>
      </c>
      <c r="P415" s="24">
        <f t="shared" si="49"/>
        <v>4.2039911420262568</v>
      </c>
    </row>
    <row r="416" spans="1:16" x14ac:dyDescent="0.25">
      <c r="A416" s="3">
        <v>835</v>
      </c>
      <c r="B416" s="4">
        <v>20130811</v>
      </c>
      <c r="C416" s="41" t="s">
        <v>549</v>
      </c>
      <c r="D416" s="3" t="s">
        <v>106</v>
      </c>
      <c r="E416" s="3" t="s">
        <v>505</v>
      </c>
      <c r="F416">
        <v>73795</v>
      </c>
      <c r="G416" s="9" t="s">
        <v>465</v>
      </c>
      <c r="H416" s="22">
        <v>0.47</v>
      </c>
      <c r="I416" s="22">
        <v>0.47</v>
      </c>
      <c r="J416" s="22"/>
      <c r="K416" s="22"/>
      <c r="L416" s="23">
        <v>3.6958412612952363</v>
      </c>
      <c r="M416" s="23">
        <v>16.109355207421206</v>
      </c>
      <c r="N416" s="23">
        <v>16.393914495859924</v>
      </c>
      <c r="O416" s="23">
        <v>-16.516124106211148</v>
      </c>
      <c r="P416" s="24">
        <f t="shared" si="49"/>
        <v>4.3587789811555808</v>
      </c>
    </row>
    <row r="417" spans="1:16" x14ac:dyDescent="0.25">
      <c r="A417" s="3" t="s">
        <v>206</v>
      </c>
      <c r="B417" s="4">
        <v>20130811</v>
      </c>
      <c r="C417" s="41" t="s">
        <v>549</v>
      </c>
      <c r="D417" s="3" t="s">
        <v>106</v>
      </c>
      <c r="E417" s="3" t="s">
        <v>505</v>
      </c>
      <c r="F417" s="1">
        <v>85267</v>
      </c>
      <c r="G417" s="9" t="s">
        <v>460</v>
      </c>
      <c r="H417" s="22">
        <v>0.36899999999999999</v>
      </c>
      <c r="I417" s="22">
        <v>0.52</v>
      </c>
      <c r="J417" s="22"/>
      <c r="K417" s="22"/>
      <c r="L417" s="23">
        <v>1.4678143912985016</v>
      </c>
      <c r="M417" s="23">
        <v>23.981694987513492</v>
      </c>
      <c r="N417" s="23">
        <v>11.383765777370149</v>
      </c>
      <c r="O417" s="23">
        <v>-25.037409762787551</v>
      </c>
      <c r="P417" s="24">
        <f t="shared" si="49"/>
        <v>11.593958890972893</v>
      </c>
    </row>
    <row r="418" spans="1:16" x14ac:dyDescent="0.25">
      <c r="A418" s="3" t="s">
        <v>207</v>
      </c>
      <c r="B418" s="4">
        <v>20130811</v>
      </c>
      <c r="C418" s="41" t="s">
        <v>549</v>
      </c>
      <c r="D418" s="3" t="s">
        <v>106</v>
      </c>
      <c r="E418" s="3" t="s">
        <v>505</v>
      </c>
      <c r="F418">
        <v>98428</v>
      </c>
      <c r="G418" s="9" t="s">
        <v>461</v>
      </c>
      <c r="H418" s="22">
        <v>0.39500000000000002</v>
      </c>
      <c r="I418" s="22">
        <v>0.41799999999999998</v>
      </c>
      <c r="J418" s="22"/>
      <c r="K418" s="22"/>
      <c r="L418" s="23">
        <v>1.4001513685492077</v>
      </c>
      <c r="M418" s="23">
        <v>14.96684459358201</v>
      </c>
      <c r="N418" s="23">
        <v>14.404714724306038</v>
      </c>
      <c r="O418" s="23">
        <v>-21.049440489887509</v>
      </c>
      <c r="P418" s="24">
        <f t="shared" si="49"/>
        <v>10.101272191096559</v>
      </c>
    </row>
    <row r="419" spans="1:16" x14ac:dyDescent="0.25">
      <c r="A419" s="3">
        <v>813</v>
      </c>
      <c r="B419" s="4">
        <v>20130811</v>
      </c>
      <c r="C419" s="41" t="s">
        <v>549</v>
      </c>
      <c r="D419" s="3" t="s">
        <v>106</v>
      </c>
      <c r="E419" s="3" t="s">
        <v>505</v>
      </c>
      <c r="F419" s="1">
        <v>97107</v>
      </c>
      <c r="G419" s="9" t="s">
        <v>499</v>
      </c>
      <c r="H419" s="22">
        <v>0.47399999999999998</v>
      </c>
      <c r="I419" s="22">
        <v>0.47399999999999998</v>
      </c>
      <c r="J419" s="22"/>
      <c r="K419" s="22"/>
      <c r="L419" s="23">
        <v>4.4216242378960153</v>
      </c>
      <c r="M419" s="23">
        <v>16.432870552671577</v>
      </c>
      <c r="N419" s="23">
        <v>16.086160940307355</v>
      </c>
      <c r="O419" s="23">
        <v>-17.74308929332231</v>
      </c>
      <c r="P419" s="24">
        <f t="shared" si="49"/>
        <v>3.7164783049251131</v>
      </c>
    </row>
    <row r="420" spans="1:16" x14ac:dyDescent="0.25">
      <c r="A420" s="3"/>
      <c r="B420" s="4">
        <v>20130813</v>
      </c>
      <c r="C420" s="41" t="s">
        <v>549</v>
      </c>
      <c r="D420" s="3" t="s">
        <v>106</v>
      </c>
      <c r="E420" s="3" t="s">
        <v>505</v>
      </c>
      <c r="F420" s="1">
        <v>567436</v>
      </c>
      <c r="G420" s="9" t="s">
        <v>58</v>
      </c>
      <c r="H420" s="22">
        <v>0.40500000000000003</v>
      </c>
      <c r="I420" s="22">
        <v>0.40500000000000003</v>
      </c>
      <c r="J420" s="22"/>
      <c r="K420" s="22"/>
      <c r="L420" s="23">
        <v>3.2993036683462065</v>
      </c>
      <c r="M420" s="31">
        <v>14.859540789628776</v>
      </c>
      <c r="N420" s="23">
        <v>13.144750000000002</v>
      </c>
      <c r="O420" s="31">
        <v>-19.365666666666666</v>
      </c>
      <c r="P420" s="24">
        <f t="shared" si="49"/>
        <v>4.5038415021304177</v>
      </c>
    </row>
    <row r="421" spans="1:16" x14ac:dyDescent="0.25">
      <c r="A421" s="3" t="s">
        <v>429</v>
      </c>
      <c r="B421" s="4">
        <v>20130811</v>
      </c>
      <c r="C421" s="41" t="s">
        <v>549</v>
      </c>
      <c r="D421" s="3" t="s">
        <v>106</v>
      </c>
      <c r="E421" s="3" t="s">
        <v>505</v>
      </c>
      <c r="F421">
        <v>567536</v>
      </c>
      <c r="G421" s="9" t="s">
        <v>34</v>
      </c>
      <c r="H421" s="22">
        <v>0.36</v>
      </c>
      <c r="I421" s="22">
        <v>0.36</v>
      </c>
      <c r="J421" s="22"/>
      <c r="K421" s="22"/>
      <c r="L421" s="23">
        <v>2.9957572154373557</v>
      </c>
      <c r="M421" s="31">
        <v>12.740671167955099</v>
      </c>
      <c r="N421" s="23">
        <v>11.143864648215171</v>
      </c>
      <c r="O421" s="23">
        <v>-20.573089488161223</v>
      </c>
      <c r="P421" s="24">
        <f t="shared" si="49"/>
        <v>4.2529051093665036</v>
      </c>
    </row>
    <row r="422" spans="1:16" x14ac:dyDescent="0.25">
      <c r="A422" s="3" t="s">
        <v>208</v>
      </c>
      <c r="B422" s="4">
        <v>20130811</v>
      </c>
      <c r="C422" s="41" t="s">
        <v>549</v>
      </c>
      <c r="D422" s="3" t="s">
        <v>106</v>
      </c>
      <c r="E422" s="3" t="s">
        <v>505</v>
      </c>
      <c r="F422" s="1">
        <v>98423</v>
      </c>
      <c r="G422" s="9" t="s">
        <v>57</v>
      </c>
      <c r="H422" s="22">
        <v>0.38100000000000001</v>
      </c>
      <c r="I422" s="22">
        <v>0.432</v>
      </c>
      <c r="J422" s="22"/>
      <c r="K422" s="22"/>
      <c r="L422" s="23">
        <v>1.7590565619642644</v>
      </c>
      <c r="M422" s="23">
        <v>15.812034109279631</v>
      </c>
      <c r="N422" s="23">
        <v>15.137784154197647</v>
      </c>
      <c r="O422" s="23">
        <v>-20.000426111191462</v>
      </c>
      <c r="P422" s="24">
        <f t="shared" si="49"/>
        <v>7.9277357758599072</v>
      </c>
    </row>
    <row r="423" spans="1:16" x14ac:dyDescent="0.25">
      <c r="A423" s="3" t="s">
        <v>209</v>
      </c>
      <c r="B423" s="4">
        <v>20130811</v>
      </c>
      <c r="C423" s="41" t="s">
        <v>549</v>
      </c>
      <c r="D423" s="3" t="s">
        <v>106</v>
      </c>
      <c r="E423" s="3" t="s">
        <v>505</v>
      </c>
      <c r="F423">
        <v>48740</v>
      </c>
      <c r="G423" s="3" t="s">
        <v>454</v>
      </c>
      <c r="H423" s="22">
        <v>0.41499999999999998</v>
      </c>
      <c r="I423" s="22">
        <v>0.40100000000000002</v>
      </c>
      <c r="J423" s="22"/>
      <c r="K423" s="22"/>
      <c r="L423" s="23">
        <v>1.1937652837903465</v>
      </c>
      <c r="M423" s="23">
        <v>13.262845677421721</v>
      </c>
      <c r="N423" s="23">
        <v>12.667394780197084</v>
      </c>
      <c r="O423" s="23">
        <v>-20.622474000989182</v>
      </c>
      <c r="P423" s="24">
        <f t="shared" si="49"/>
        <v>11.497978587185784</v>
      </c>
    </row>
    <row r="424" spans="1:16" x14ac:dyDescent="0.25">
      <c r="A424" s="3" t="s">
        <v>430</v>
      </c>
      <c r="B424" s="4">
        <v>20130811</v>
      </c>
      <c r="C424" s="41" t="s">
        <v>549</v>
      </c>
      <c r="D424" s="3" t="s">
        <v>106</v>
      </c>
      <c r="E424" s="3" t="s">
        <v>505</v>
      </c>
      <c r="F424" s="1">
        <v>81452</v>
      </c>
      <c r="G424" s="9" t="s">
        <v>44</v>
      </c>
      <c r="H424" s="22">
        <v>0.42899999999999999</v>
      </c>
      <c r="I424" s="22">
        <v>0.42899999999999999</v>
      </c>
      <c r="J424" s="22"/>
      <c r="K424" s="22"/>
      <c r="L424" s="23">
        <v>3.7288678044267556</v>
      </c>
      <c r="M424" s="31">
        <v>15.297592810630462</v>
      </c>
      <c r="N424" s="23">
        <v>10.653444606352359</v>
      </c>
      <c r="O424" s="23">
        <v>-20.135299713471294</v>
      </c>
      <c r="P424" s="24">
        <f t="shared" si="49"/>
        <v>4.1024765727735915</v>
      </c>
    </row>
    <row r="425" spans="1:16" x14ac:dyDescent="0.25">
      <c r="A425" s="3" t="s">
        <v>431</v>
      </c>
      <c r="B425" s="4">
        <v>20130811</v>
      </c>
      <c r="C425" s="41" t="s">
        <v>549</v>
      </c>
      <c r="D425" s="3" t="s">
        <v>106</v>
      </c>
      <c r="E425" s="3" t="s">
        <v>505</v>
      </c>
      <c r="F425" s="1">
        <v>81033</v>
      </c>
      <c r="G425" s="9" t="s">
        <v>486</v>
      </c>
      <c r="H425" s="22">
        <v>0.435</v>
      </c>
      <c r="I425" s="22">
        <v>0.435</v>
      </c>
      <c r="J425" s="22"/>
      <c r="K425" s="22"/>
      <c r="L425" s="23">
        <v>4.2903562627524305</v>
      </c>
      <c r="M425" s="31">
        <v>19.097197453150844</v>
      </c>
      <c r="N425" s="23">
        <v>9.9712967029048816</v>
      </c>
      <c r="O425" s="23">
        <v>-19.890121018338828</v>
      </c>
      <c r="P425" s="24">
        <f t="shared" si="49"/>
        <v>4.4511915289988639</v>
      </c>
    </row>
    <row r="426" spans="1:16" x14ac:dyDescent="0.25">
      <c r="A426" s="3">
        <v>819</v>
      </c>
      <c r="B426" s="4">
        <v>20130811</v>
      </c>
      <c r="C426" s="41" t="s">
        <v>549</v>
      </c>
      <c r="D426" s="3" t="s">
        <v>106</v>
      </c>
      <c r="E426" s="3" t="s">
        <v>505</v>
      </c>
      <c r="F426" s="1">
        <v>69875</v>
      </c>
      <c r="G426" s="9" t="s">
        <v>497</v>
      </c>
      <c r="H426" s="22">
        <v>0.47199999999999998</v>
      </c>
      <c r="I426" s="22">
        <v>0.47199999999999998</v>
      </c>
      <c r="J426" s="22"/>
      <c r="K426" s="22"/>
      <c r="L426" s="23">
        <v>3.2818212081612366</v>
      </c>
      <c r="M426" s="23">
        <v>16.224226598126048</v>
      </c>
      <c r="N426" s="23">
        <v>12.57932775235197</v>
      </c>
      <c r="O426" s="23">
        <v>-19.467981309310129</v>
      </c>
      <c r="P426" s="24">
        <f t="shared" si="49"/>
        <v>4.9436655957306952</v>
      </c>
    </row>
    <row r="427" spans="1:16" x14ac:dyDescent="0.25">
      <c r="A427" s="3" t="s">
        <v>210</v>
      </c>
      <c r="B427" s="4">
        <v>20130811</v>
      </c>
      <c r="C427" s="41" t="s">
        <v>549</v>
      </c>
      <c r="D427" s="3" t="s">
        <v>106</v>
      </c>
      <c r="E427" s="3" t="s">
        <v>505</v>
      </c>
      <c r="F427" s="1">
        <v>66013</v>
      </c>
      <c r="G427" s="9" t="s">
        <v>61</v>
      </c>
      <c r="H427" s="22">
        <v>0.495</v>
      </c>
      <c r="I427" s="22">
        <v>0.48499999999999999</v>
      </c>
      <c r="J427" s="22"/>
      <c r="K427" s="22"/>
      <c r="L427" s="23">
        <v>3.2406410488240636</v>
      </c>
      <c r="M427" s="23">
        <v>18.741065994029402</v>
      </c>
      <c r="N427" s="23">
        <v>16.198256427978066</v>
      </c>
      <c r="O427" s="23">
        <v>-19.264429422946755</v>
      </c>
      <c r="P427" s="24">
        <f t="shared" si="49"/>
        <v>5.9023753133059511</v>
      </c>
    </row>
    <row r="428" spans="1:16" x14ac:dyDescent="0.25">
      <c r="A428" s="3" t="s">
        <v>432</v>
      </c>
      <c r="B428" s="4">
        <v>20130811</v>
      </c>
      <c r="C428" s="41" t="s">
        <v>549</v>
      </c>
      <c r="D428" s="3" t="s">
        <v>106</v>
      </c>
      <c r="E428" s="3" t="s">
        <v>505</v>
      </c>
      <c r="F428" s="1">
        <v>79192</v>
      </c>
      <c r="G428" s="9" t="s">
        <v>467</v>
      </c>
      <c r="H428" s="22">
        <v>0.40699999999999997</v>
      </c>
      <c r="I428" s="22">
        <v>0.40699999999999997</v>
      </c>
      <c r="J428" s="22"/>
      <c r="K428" s="22"/>
      <c r="L428" s="23">
        <v>3.6490109762811858</v>
      </c>
      <c r="M428" s="31">
        <v>18.251250740524419</v>
      </c>
      <c r="N428" s="23">
        <v>10.217453722867871</v>
      </c>
      <c r="O428" s="23">
        <v>-19.813665595105512</v>
      </c>
      <c r="P428" s="24">
        <f t="shared" si="49"/>
        <v>5.0016979557361605</v>
      </c>
    </row>
    <row r="429" spans="1:16" x14ac:dyDescent="0.25">
      <c r="A429" s="3" t="s">
        <v>212</v>
      </c>
      <c r="B429" s="4">
        <v>20130811</v>
      </c>
      <c r="C429" s="41" t="s">
        <v>549</v>
      </c>
      <c r="D429" s="3" t="s">
        <v>106</v>
      </c>
      <c r="E429" s="3" t="s">
        <v>505</v>
      </c>
      <c r="F429" s="1">
        <v>97775</v>
      </c>
      <c r="G429" s="9" t="s">
        <v>55</v>
      </c>
      <c r="H429" s="22">
        <v>0.45600000000000002</v>
      </c>
      <c r="I429" s="22">
        <v>0.47399999999999998</v>
      </c>
      <c r="J429" s="22"/>
      <c r="K429" s="22"/>
      <c r="L429" s="23">
        <v>2.7512626906403881</v>
      </c>
      <c r="M429" s="23">
        <v>17.685524924738282</v>
      </c>
      <c r="N429" s="23">
        <v>15.221166349668499</v>
      </c>
      <c r="O429" s="23">
        <v>-20.632170622061075</v>
      </c>
      <c r="P429" s="24">
        <f t="shared" si="49"/>
        <v>6.1840415203850512</v>
      </c>
    </row>
    <row r="430" spans="1:16" x14ac:dyDescent="0.25">
      <c r="A430" s="3" t="s">
        <v>211</v>
      </c>
      <c r="B430" s="4">
        <v>20130811</v>
      </c>
      <c r="C430" s="41" t="s">
        <v>549</v>
      </c>
      <c r="D430" s="3" t="s">
        <v>106</v>
      </c>
      <c r="E430" s="3" t="s">
        <v>505</v>
      </c>
      <c r="F430" s="1">
        <v>96966</v>
      </c>
      <c r="G430" s="9" t="s">
        <v>87</v>
      </c>
      <c r="H430" s="22">
        <v>0.38600000000000001</v>
      </c>
      <c r="I430" s="22">
        <v>0.34599999999999997</v>
      </c>
      <c r="J430" s="22"/>
      <c r="K430" s="22"/>
      <c r="L430" s="23">
        <v>3.5189884221216206</v>
      </c>
      <c r="M430" s="23">
        <v>13.730461721021657</v>
      </c>
      <c r="N430" s="23">
        <v>15.080724044891406</v>
      </c>
      <c r="O430" s="23">
        <v>-20.052541796764253</v>
      </c>
      <c r="P430" s="24">
        <f t="shared" si="49"/>
        <v>4.3528981908196993</v>
      </c>
    </row>
    <row r="431" spans="1:16" x14ac:dyDescent="0.25">
      <c r="A431" s="3" t="s">
        <v>136</v>
      </c>
      <c r="B431" s="4">
        <v>20130811</v>
      </c>
      <c r="C431" s="41" t="s">
        <v>549</v>
      </c>
      <c r="D431" s="3" t="s">
        <v>106</v>
      </c>
      <c r="E431" s="3" t="s">
        <v>506</v>
      </c>
      <c r="F431" s="1">
        <v>-2</v>
      </c>
      <c r="G431" s="3" t="s">
        <v>7</v>
      </c>
      <c r="H431" s="22"/>
      <c r="I431" s="22"/>
      <c r="J431" s="22"/>
      <c r="K431" s="22"/>
      <c r="L431" s="23"/>
      <c r="M431" s="23"/>
      <c r="N431" s="23">
        <v>9.8281525816633657</v>
      </c>
      <c r="O431" s="23">
        <v>-22.511777044754854</v>
      </c>
      <c r="P431" s="24"/>
    </row>
    <row r="432" spans="1:16" x14ac:dyDescent="0.25">
      <c r="A432" s="3" t="s">
        <v>213</v>
      </c>
      <c r="B432" s="4">
        <v>20130811</v>
      </c>
      <c r="C432" s="41" t="s">
        <v>549</v>
      </c>
      <c r="D432" s="3" t="s">
        <v>106</v>
      </c>
      <c r="E432" s="6" t="s">
        <v>505</v>
      </c>
      <c r="F432" s="1">
        <v>155156</v>
      </c>
      <c r="G432" s="9" t="s">
        <v>496</v>
      </c>
      <c r="H432" s="22">
        <v>0.45200000000000001</v>
      </c>
      <c r="I432" s="22">
        <v>0.33300000000000002</v>
      </c>
      <c r="J432" s="22"/>
      <c r="K432" s="22"/>
      <c r="L432" s="23">
        <v>2.7689410418709928</v>
      </c>
      <c r="M432" s="23">
        <v>12.490295547137681</v>
      </c>
      <c r="N432" s="23">
        <v>16.374973249670276</v>
      </c>
      <c r="O432" s="23">
        <v>-19.905431366825841</v>
      </c>
      <c r="P432" s="24">
        <f t="shared" ref="P432:P452" si="50">(M432*(H432/I432))/L432</f>
        <v>6.1228441848727027</v>
      </c>
    </row>
    <row r="433" spans="1:16" x14ac:dyDescent="0.25">
      <c r="A433" s="3" t="s">
        <v>105</v>
      </c>
      <c r="B433" s="4">
        <v>20130811</v>
      </c>
      <c r="C433" s="41" t="s">
        <v>549</v>
      </c>
      <c r="D433" s="3" t="s">
        <v>106</v>
      </c>
      <c r="E433" s="5" t="s">
        <v>507</v>
      </c>
      <c r="F433" s="5"/>
      <c r="G433" s="5" t="s">
        <v>507</v>
      </c>
      <c r="H433" s="22">
        <v>28.294</v>
      </c>
      <c r="I433" s="22">
        <v>28.058</v>
      </c>
      <c r="J433" s="22"/>
      <c r="K433" s="22"/>
      <c r="L433" s="23">
        <v>4.8170000000000002</v>
      </c>
      <c r="M433" s="23">
        <v>39.567999999999998</v>
      </c>
      <c r="N433" s="23">
        <v>7.5339999999999998</v>
      </c>
      <c r="O433" s="23">
        <v>-22.489000000000001</v>
      </c>
      <c r="P433" s="24">
        <f t="shared" si="50"/>
        <v>8.2833324304219733</v>
      </c>
    </row>
    <row r="434" spans="1:16" x14ac:dyDescent="0.25">
      <c r="A434" s="3" t="s">
        <v>433</v>
      </c>
      <c r="B434" s="4">
        <v>20130811</v>
      </c>
      <c r="C434" s="41" t="s">
        <v>549</v>
      </c>
      <c r="D434" s="3" t="s">
        <v>106</v>
      </c>
      <c r="E434" s="3" t="s">
        <v>505</v>
      </c>
      <c r="F434" s="1">
        <v>80879</v>
      </c>
      <c r="G434" s="9" t="s">
        <v>38</v>
      </c>
      <c r="H434" s="22">
        <v>0.443</v>
      </c>
      <c r="I434" s="22">
        <v>0.443</v>
      </c>
      <c r="J434" s="22"/>
      <c r="K434" s="22"/>
      <c r="L434" s="23">
        <v>3.4517817340581112</v>
      </c>
      <c r="M434" s="31">
        <v>14.364189201021981</v>
      </c>
      <c r="N434" s="23">
        <v>10.662010015893454</v>
      </c>
      <c r="O434" s="23">
        <v>-19.872740272341428</v>
      </c>
      <c r="P434" s="24">
        <f t="shared" si="50"/>
        <v>4.1613839772350332</v>
      </c>
    </row>
    <row r="435" spans="1:16" x14ac:dyDescent="0.25">
      <c r="A435" s="3" t="s">
        <v>434</v>
      </c>
      <c r="B435" s="4">
        <v>20130811</v>
      </c>
      <c r="C435" s="41" t="s">
        <v>549</v>
      </c>
      <c r="D435" s="3" t="s">
        <v>106</v>
      </c>
      <c r="E435" s="3" t="s">
        <v>505</v>
      </c>
      <c r="F435">
        <v>79261</v>
      </c>
      <c r="G435" s="9" t="s">
        <v>23</v>
      </c>
      <c r="H435" s="22">
        <v>0.45600000000000002</v>
      </c>
      <c r="I435" s="22">
        <v>0.45600000000000002</v>
      </c>
      <c r="J435" s="22"/>
      <c r="K435" s="22"/>
      <c r="L435" s="23">
        <v>3.3601720978716236</v>
      </c>
      <c r="M435" s="31">
        <v>16.230201357539109</v>
      </c>
      <c r="N435" s="23">
        <v>10.55787879853489</v>
      </c>
      <c r="O435" s="23">
        <v>-20.763996548211409</v>
      </c>
      <c r="P435" s="24">
        <f t="shared" si="50"/>
        <v>4.8301696713152067</v>
      </c>
    </row>
    <row r="436" spans="1:16" x14ac:dyDescent="0.25">
      <c r="A436" s="3">
        <v>165</v>
      </c>
      <c r="B436" s="4">
        <v>20130811</v>
      </c>
      <c r="C436" s="41" t="s">
        <v>549</v>
      </c>
      <c r="D436" s="3" t="s">
        <v>108</v>
      </c>
      <c r="E436" s="3" t="s">
        <v>505</v>
      </c>
      <c r="F436" s="1">
        <v>73727</v>
      </c>
      <c r="G436" s="9" t="s">
        <v>464</v>
      </c>
      <c r="H436" s="22">
        <v>0.38200000000000001</v>
      </c>
      <c r="I436" s="22">
        <v>0.38200000000000001</v>
      </c>
      <c r="J436" s="22"/>
      <c r="K436" s="22"/>
      <c r="L436" s="23">
        <v>3.0089506574017881</v>
      </c>
      <c r="M436" s="23">
        <v>13.364944839017076</v>
      </c>
      <c r="N436" s="23">
        <v>15.643974905819366</v>
      </c>
      <c r="O436" s="23">
        <v>-19.085399973497129</v>
      </c>
      <c r="P436" s="24">
        <f t="shared" si="50"/>
        <v>4.4417294800565559</v>
      </c>
    </row>
    <row r="437" spans="1:16" x14ac:dyDescent="0.25">
      <c r="A437" s="3" t="s">
        <v>214</v>
      </c>
      <c r="B437" s="4">
        <v>20130811</v>
      </c>
      <c r="C437" s="41" t="s">
        <v>549</v>
      </c>
      <c r="D437" s="3" t="s">
        <v>108</v>
      </c>
      <c r="E437" s="3" t="s">
        <v>505</v>
      </c>
      <c r="F437" s="1">
        <v>85267</v>
      </c>
      <c r="G437" s="9" t="s">
        <v>460</v>
      </c>
      <c r="H437" s="22">
        <v>0.51400000000000001</v>
      </c>
      <c r="I437" s="22">
        <v>0.42899999999999999</v>
      </c>
      <c r="J437" s="22"/>
      <c r="K437" s="22"/>
      <c r="L437" s="23">
        <v>2.8061002428890478</v>
      </c>
      <c r="M437" s="23">
        <v>17.920089606802975</v>
      </c>
      <c r="N437" s="23">
        <v>11.284976098523012</v>
      </c>
      <c r="O437" s="23">
        <v>-23.041</v>
      </c>
      <c r="P437" s="24">
        <f t="shared" si="50"/>
        <v>7.6514337526096474</v>
      </c>
    </row>
    <row r="438" spans="1:16" x14ac:dyDescent="0.25">
      <c r="A438" s="3" t="s">
        <v>215</v>
      </c>
      <c r="B438" s="4">
        <v>20130811</v>
      </c>
      <c r="C438" s="41" t="s">
        <v>549</v>
      </c>
      <c r="D438" s="3" t="s">
        <v>108</v>
      </c>
      <c r="E438" s="3" t="s">
        <v>505</v>
      </c>
      <c r="F438">
        <v>98428</v>
      </c>
      <c r="G438" s="9" t="s">
        <v>461</v>
      </c>
      <c r="H438" s="22">
        <v>0.32</v>
      </c>
      <c r="I438" s="22">
        <v>0.435</v>
      </c>
      <c r="J438" s="22"/>
      <c r="K438" s="22"/>
      <c r="L438" s="23">
        <v>1.1421860943175239</v>
      </c>
      <c r="M438" s="23">
        <v>9.7663185941283377</v>
      </c>
      <c r="N438" s="23">
        <v>15.024726866140821</v>
      </c>
      <c r="O438" s="23">
        <v>-20.908463699583343</v>
      </c>
      <c r="P438" s="24">
        <f t="shared" si="50"/>
        <v>6.290059309847579</v>
      </c>
    </row>
    <row r="439" spans="1:16" x14ac:dyDescent="0.25">
      <c r="A439" s="3">
        <v>849</v>
      </c>
      <c r="B439" s="4">
        <v>20130811</v>
      </c>
      <c r="C439" s="41" t="s">
        <v>549</v>
      </c>
      <c r="D439" s="3" t="s">
        <v>108</v>
      </c>
      <c r="E439" s="3" t="s">
        <v>505</v>
      </c>
      <c r="F439" s="1">
        <v>97107</v>
      </c>
      <c r="G439" s="9" t="s">
        <v>499</v>
      </c>
      <c r="H439" s="22">
        <v>0.51300000000000001</v>
      </c>
      <c r="I439" s="22">
        <v>0.51300000000000001</v>
      </c>
      <c r="J439" s="22"/>
      <c r="K439" s="22"/>
      <c r="L439" s="23">
        <v>4.79848509001196</v>
      </c>
      <c r="M439" s="23">
        <v>6.588314225463372</v>
      </c>
      <c r="N439" s="23">
        <v>16.258549432794499</v>
      </c>
      <c r="O439" s="23">
        <v>-19.595226860230905</v>
      </c>
      <c r="P439" s="24">
        <f t="shared" si="50"/>
        <v>1.3729987906343482</v>
      </c>
    </row>
    <row r="440" spans="1:16" x14ac:dyDescent="0.25">
      <c r="A440" s="3">
        <v>123</v>
      </c>
      <c r="B440" s="4">
        <v>20130811</v>
      </c>
      <c r="C440" s="41" t="s">
        <v>549</v>
      </c>
      <c r="D440" s="3" t="s">
        <v>108</v>
      </c>
      <c r="E440" s="3" t="s">
        <v>505</v>
      </c>
      <c r="F440" s="1">
        <v>567436</v>
      </c>
      <c r="G440" s="9" t="s">
        <v>58</v>
      </c>
      <c r="H440" s="22">
        <v>0.40100000000000002</v>
      </c>
      <c r="I440" s="22">
        <v>0.40100000000000002</v>
      </c>
      <c r="J440" s="22"/>
      <c r="K440" s="22"/>
      <c r="L440" s="23">
        <v>3.2597059374060877</v>
      </c>
      <c r="M440" s="23">
        <v>13.98462519839762</v>
      </c>
      <c r="N440" s="23">
        <v>13.130659005111461</v>
      </c>
      <c r="O440" s="23">
        <v>-20.065085988325464</v>
      </c>
      <c r="P440" s="24">
        <f t="shared" si="50"/>
        <v>4.2901493162066915</v>
      </c>
    </row>
    <row r="441" spans="1:16" x14ac:dyDescent="0.25">
      <c r="A441" s="3" t="s">
        <v>450</v>
      </c>
      <c r="B441" s="4">
        <v>20130811</v>
      </c>
      <c r="C441" s="41" t="s">
        <v>549</v>
      </c>
      <c r="D441" s="3" t="s">
        <v>108</v>
      </c>
      <c r="E441" s="3" t="s">
        <v>505</v>
      </c>
      <c r="F441">
        <v>567536</v>
      </c>
      <c r="G441" s="9" t="s">
        <v>34</v>
      </c>
      <c r="H441" s="22">
        <v>0.53600000000000003</v>
      </c>
      <c r="I441" s="22">
        <v>0.53600000000000003</v>
      </c>
      <c r="J441" s="22"/>
      <c r="K441" s="22"/>
      <c r="L441" s="23">
        <v>3.4697611953657392</v>
      </c>
      <c r="M441" s="31">
        <v>17.935610848689183</v>
      </c>
      <c r="N441" s="23">
        <v>9.9508217514557291</v>
      </c>
      <c r="O441" s="23">
        <v>-19.111865511467421</v>
      </c>
      <c r="P441" s="24">
        <f t="shared" si="50"/>
        <v>5.169119671014891</v>
      </c>
    </row>
    <row r="442" spans="1:16" x14ac:dyDescent="0.25">
      <c r="A442" s="3" t="s">
        <v>216</v>
      </c>
      <c r="B442" s="4">
        <v>20130811</v>
      </c>
      <c r="C442" s="41" t="s">
        <v>549</v>
      </c>
      <c r="D442" s="3" t="s">
        <v>108</v>
      </c>
      <c r="E442" s="3" t="s">
        <v>505</v>
      </c>
      <c r="F442" s="1">
        <v>98423</v>
      </c>
      <c r="G442" s="9" t="s">
        <v>57</v>
      </c>
      <c r="H442" s="22">
        <v>0.38400000000000001</v>
      </c>
      <c r="I442" s="22">
        <v>0.435</v>
      </c>
      <c r="J442" s="22"/>
      <c r="K442" s="22"/>
      <c r="L442" s="23">
        <v>0.79728492815180885</v>
      </c>
      <c r="M442" s="23">
        <v>9.7663185941283377</v>
      </c>
      <c r="N442" s="23">
        <v>12.172364998170828</v>
      </c>
      <c r="O442" s="23">
        <v>-20.908463699583343</v>
      </c>
      <c r="P442" s="24">
        <f t="shared" si="50"/>
        <v>10.813326110846667</v>
      </c>
    </row>
    <row r="443" spans="1:16" x14ac:dyDescent="0.25">
      <c r="A443" s="3" t="s">
        <v>217</v>
      </c>
      <c r="B443" s="4">
        <v>20130811</v>
      </c>
      <c r="C443" s="41" t="s">
        <v>549</v>
      </c>
      <c r="D443" s="3" t="s">
        <v>108</v>
      </c>
      <c r="E443" s="3" t="s">
        <v>505</v>
      </c>
      <c r="F443">
        <v>48740</v>
      </c>
      <c r="G443" s="3" t="s">
        <v>454</v>
      </c>
      <c r="H443" s="22">
        <v>0.35799999999999998</v>
      </c>
      <c r="I443" s="22">
        <v>0.40500000000000003</v>
      </c>
      <c r="J443" s="22"/>
      <c r="K443" s="22"/>
      <c r="L443" s="23">
        <v>0.70632807789865948</v>
      </c>
      <c r="M443" s="23">
        <v>11.298555630196093</v>
      </c>
      <c r="N443" s="23">
        <v>13.267721151482842</v>
      </c>
      <c r="O443" s="23">
        <v>-20.473666223680169</v>
      </c>
      <c r="P443" s="24">
        <f t="shared" si="50"/>
        <v>14.139838888242286</v>
      </c>
    </row>
    <row r="444" spans="1:16" x14ac:dyDescent="0.25">
      <c r="A444" s="3" t="s">
        <v>218</v>
      </c>
      <c r="B444" s="4">
        <v>20130811</v>
      </c>
      <c r="C444" s="41" t="s">
        <v>549</v>
      </c>
      <c r="D444" s="3" t="s">
        <v>108</v>
      </c>
      <c r="E444" s="3" t="s">
        <v>505</v>
      </c>
      <c r="F444" s="1">
        <v>157232</v>
      </c>
      <c r="G444" s="9" t="s">
        <v>63</v>
      </c>
      <c r="H444" s="22">
        <v>0.45800000000000002</v>
      </c>
      <c r="I444" s="22">
        <v>0.41799999999999998</v>
      </c>
      <c r="J444" s="22"/>
      <c r="K444" s="22"/>
      <c r="L444" s="23">
        <v>2.3183857295270762</v>
      </c>
      <c r="M444" s="23">
        <v>18.903747950945238</v>
      </c>
      <c r="N444" s="23">
        <v>13.536937348201972</v>
      </c>
      <c r="O444" s="23">
        <v>-22.211724720107792</v>
      </c>
      <c r="P444" s="24">
        <f t="shared" si="50"/>
        <v>8.9341125520793412</v>
      </c>
    </row>
    <row r="445" spans="1:16" x14ac:dyDescent="0.25">
      <c r="A445" s="3">
        <v>169</v>
      </c>
      <c r="B445" s="4">
        <v>20130811</v>
      </c>
      <c r="C445" s="41" t="s">
        <v>549</v>
      </c>
      <c r="D445" s="3" t="s">
        <v>108</v>
      </c>
      <c r="E445" s="3" t="s">
        <v>505</v>
      </c>
      <c r="F445">
        <v>72963</v>
      </c>
      <c r="G445" s="9" t="s">
        <v>455</v>
      </c>
      <c r="H445" s="22">
        <v>0.44400000000000001</v>
      </c>
      <c r="I445" s="22">
        <v>0.44400000000000001</v>
      </c>
      <c r="J445" s="22"/>
      <c r="K445" s="22"/>
      <c r="L445" s="23">
        <v>3.3024806146973935</v>
      </c>
      <c r="M445" s="23">
        <v>15.026282095061262</v>
      </c>
      <c r="N445" s="23">
        <v>12.451017185023968</v>
      </c>
      <c r="O445" s="23">
        <v>-20.242884195298195</v>
      </c>
      <c r="P445" s="24">
        <f t="shared" si="50"/>
        <v>4.5499985762787354</v>
      </c>
    </row>
    <row r="446" spans="1:16" x14ac:dyDescent="0.25">
      <c r="A446" s="3" t="s">
        <v>451</v>
      </c>
      <c r="B446" s="4">
        <v>20130811</v>
      </c>
      <c r="C446" s="41" t="s">
        <v>549</v>
      </c>
      <c r="D446" s="3" t="s">
        <v>108</v>
      </c>
      <c r="E446" s="3" t="s">
        <v>505</v>
      </c>
      <c r="F446" s="1">
        <v>81033</v>
      </c>
      <c r="G446" s="9" t="s">
        <v>486</v>
      </c>
      <c r="H446" s="22">
        <v>0.55700000000000005</v>
      </c>
      <c r="I446" s="22">
        <v>0.55700000000000005</v>
      </c>
      <c r="J446" s="22"/>
      <c r="K446" s="22"/>
      <c r="L446" s="23">
        <v>3.9315453682582024</v>
      </c>
      <c r="M446" s="31">
        <v>17.512637492375973</v>
      </c>
      <c r="N446" s="23">
        <v>10.841727999600229</v>
      </c>
      <c r="O446" s="23">
        <v>-19.076505724611135</v>
      </c>
      <c r="P446" s="24">
        <f t="shared" si="50"/>
        <v>4.4543902847379879</v>
      </c>
    </row>
    <row r="447" spans="1:16" x14ac:dyDescent="0.25">
      <c r="A447" s="3">
        <v>161</v>
      </c>
      <c r="B447" s="4">
        <v>20130811</v>
      </c>
      <c r="C447" s="41" t="s">
        <v>549</v>
      </c>
      <c r="D447" s="3" t="s">
        <v>108</v>
      </c>
      <c r="E447" s="3" t="s">
        <v>505</v>
      </c>
      <c r="F447">
        <v>73997</v>
      </c>
      <c r="G447" s="9" t="s">
        <v>456</v>
      </c>
      <c r="H447" s="22">
        <v>0.498</v>
      </c>
      <c r="I447" s="22">
        <v>0.498</v>
      </c>
      <c r="J447" s="22"/>
      <c r="K447" s="22"/>
      <c r="L447" s="23">
        <v>3.5491456095150045</v>
      </c>
      <c r="M447" s="23">
        <v>17.720680429417023</v>
      </c>
      <c r="N447" s="23">
        <v>13.867639520551785</v>
      </c>
      <c r="O447" s="23">
        <v>-19.739735225316988</v>
      </c>
      <c r="P447" s="24">
        <f t="shared" si="50"/>
        <v>4.9929426343932333</v>
      </c>
    </row>
    <row r="448" spans="1:16" x14ac:dyDescent="0.25">
      <c r="A448" s="3">
        <v>863</v>
      </c>
      <c r="B448" s="4">
        <v>20130811</v>
      </c>
      <c r="C448" s="41" t="s">
        <v>549</v>
      </c>
      <c r="D448" s="3" t="s">
        <v>108</v>
      </c>
      <c r="E448" s="3" t="s">
        <v>505</v>
      </c>
      <c r="F448" s="1">
        <v>73975</v>
      </c>
      <c r="G448" s="9" t="s">
        <v>476</v>
      </c>
      <c r="H448" s="22">
        <v>0.34200000000000003</v>
      </c>
      <c r="I448" s="22">
        <v>0.41799999999999998</v>
      </c>
      <c r="J448" s="22"/>
      <c r="K448" s="22"/>
      <c r="L448" s="23">
        <v>2.8585113547727223</v>
      </c>
      <c r="M448" s="23">
        <v>18.903747950945238</v>
      </c>
      <c r="N448" s="23">
        <v>16.606349249459566</v>
      </c>
      <c r="O448" s="23">
        <v>-22.211724720107792</v>
      </c>
      <c r="P448" s="24">
        <f t="shared" si="50"/>
        <v>5.4107543925376289</v>
      </c>
    </row>
    <row r="449" spans="1:16" x14ac:dyDescent="0.25">
      <c r="A449" s="3" t="s">
        <v>452</v>
      </c>
      <c r="B449" s="4">
        <v>20130811</v>
      </c>
      <c r="C449" s="41" t="s">
        <v>549</v>
      </c>
      <c r="D449" s="3" t="s">
        <v>108</v>
      </c>
      <c r="E449" s="3" t="s">
        <v>505</v>
      </c>
      <c r="F449" s="1">
        <v>79192</v>
      </c>
      <c r="G449" s="9" t="s">
        <v>467</v>
      </c>
      <c r="H449" s="22">
        <v>0.42499999999999999</v>
      </c>
      <c r="I449" s="22">
        <v>0.42499999999999999</v>
      </c>
      <c r="J449" s="22"/>
      <c r="K449" s="22"/>
      <c r="L449" s="23">
        <v>2.6633317641608159</v>
      </c>
      <c r="M449" s="31">
        <v>13.029278927995882</v>
      </c>
      <c r="N449" s="23">
        <v>10.527246810882135</v>
      </c>
      <c r="O449" s="23">
        <v>-20.100392776942233</v>
      </c>
      <c r="P449" s="24">
        <f t="shared" si="50"/>
        <v>4.8920975987012465</v>
      </c>
    </row>
    <row r="450" spans="1:16" x14ac:dyDescent="0.25">
      <c r="A450" s="3" t="s">
        <v>219</v>
      </c>
      <c r="B450" s="4">
        <v>20130811</v>
      </c>
      <c r="C450" s="41" t="s">
        <v>549</v>
      </c>
      <c r="D450" s="3" t="s">
        <v>108</v>
      </c>
      <c r="E450" s="3" t="s">
        <v>505</v>
      </c>
      <c r="F450" s="1">
        <v>157424</v>
      </c>
      <c r="G450" s="9" t="s">
        <v>457</v>
      </c>
      <c r="H450" s="22">
        <v>0.54300000000000004</v>
      </c>
      <c r="I450" s="22">
        <v>0.46600000000000003</v>
      </c>
      <c r="J450" s="22"/>
      <c r="K450" s="22"/>
      <c r="L450" s="23">
        <v>0.50243776037235421</v>
      </c>
      <c r="M450" s="23">
        <v>18.447481811316173</v>
      </c>
      <c r="N450" s="23">
        <v>12.964949994380232</v>
      </c>
      <c r="O450" s="23">
        <v>-20.505312882648603</v>
      </c>
      <c r="P450" s="24">
        <f t="shared" si="50"/>
        <v>42.782753529602104</v>
      </c>
    </row>
    <row r="451" spans="1:16" x14ac:dyDescent="0.25">
      <c r="A451" s="3">
        <v>869</v>
      </c>
      <c r="B451" s="4">
        <v>20130811</v>
      </c>
      <c r="C451" s="41" t="s">
        <v>549</v>
      </c>
      <c r="D451" s="3" t="s">
        <v>108</v>
      </c>
      <c r="E451" s="3" t="s">
        <v>505</v>
      </c>
      <c r="F451" s="1">
        <v>97775</v>
      </c>
      <c r="G451" s="9" t="s">
        <v>55</v>
      </c>
      <c r="H451" s="22">
        <v>0.36799999999999999</v>
      </c>
      <c r="I451" s="22">
        <v>0.36799999999999999</v>
      </c>
      <c r="J451" s="22"/>
      <c r="K451" s="22"/>
      <c r="L451" s="23">
        <v>1.4399449905349606</v>
      </c>
      <c r="M451" s="23">
        <v>16.3680111960151</v>
      </c>
      <c r="N451" s="23">
        <v>14.462852754858021</v>
      </c>
      <c r="O451" s="23">
        <v>-18.124127047004404</v>
      </c>
      <c r="P451" s="24">
        <f t="shared" si="50"/>
        <v>11.367108676793372</v>
      </c>
    </row>
    <row r="452" spans="1:16" x14ac:dyDescent="0.25">
      <c r="A452" s="3">
        <v>867</v>
      </c>
      <c r="B452" s="4">
        <v>20130811</v>
      </c>
      <c r="C452" s="41" t="s">
        <v>549</v>
      </c>
      <c r="D452" s="3" t="s">
        <v>108</v>
      </c>
      <c r="E452" s="3" t="s">
        <v>505</v>
      </c>
      <c r="F452" s="1">
        <v>96966</v>
      </c>
      <c r="G452" s="9" t="s">
        <v>87</v>
      </c>
      <c r="H452" s="22">
        <v>0.438</v>
      </c>
      <c r="I452" s="22">
        <v>0.438</v>
      </c>
      <c r="J452" s="22"/>
      <c r="K452" s="22"/>
      <c r="L452" s="23">
        <v>4.187022118035757</v>
      </c>
      <c r="M452" s="23">
        <v>7.4142942252934301</v>
      </c>
      <c r="N452" s="23">
        <v>15.430398441944412</v>
      </c>
      <c r="O452" s="23">
        <v>-19.498762443401823</v>
      </c>
      <c r="P452" s="24">
        <f t="shared" si="50"/>
        <v>1.7707798087227855</v>
      </c>
    </row>
    <row r="453" spans="1:16" x14ac:dyDescent="0.25">
      <c r="A453" s="3" t="s">
        <v>137</v>
      </c>
      <c r="B453" s="4">
        <v>20130811</v>
      </c>
      <c r="C453" s="41" t="s">
        <v>549</v>
      </c>
      <c r="D453" s="3" t="s">
        <v>108</v>
      </c>
      <c r="E453" s="3" t="s">
        <v>506</v>
      </c>
      <c r="F453" s="1">
        <v>-2</v>
      </c>
      <c r="G453" s="3" t="s">
        <v>7</v>
      </c>
      <c r="H453" s="22"/>
      <c r="I453" s="22"/>
      <c r="J453" s="22"/>
      <c r="K453" s="22"/>
      <c r="L453" s="23"/>
      <c r="M453" s="23"/>
      <c r="N453" s="23">
        <v>7.7457693851589342</v>
      </c>
      <c r="O453" s="23">
        <v>-22.766632466113304</v>
      </c>
      <c r="P453" s="24"/>
    </row>
    <row r="454" spans="1:16" x14ac:dyDescent="0.25">
      <c r="A454" s="3" t="s">
        <v>220</v>
      </c>
      <c r="B454" s="4">
        <v>20130811</v>
      </c>
      <c r="C454" s="41" t="s">
        <v>549</v>
      </c>
      <c r="D454" s="3" t="s">
        <v>108</v>
      </c>
      <c r="E454" s="6" t="s">
        <v>505</v>
      </c>
      <c r="F454" s="1">
        <v>92648</v>
      </c>
      <c r="G454" s="9" t="s">
        <v>76</v>
      </c>
      <c r="H454" s="22">
        <v>0.47599999999999998</v>
      </c>
      <c r="I454" s="22">
        <v>0.40899999999999997</v>
      </c>
      <c r="J454" s="22"/>
      <c r="K454" s="22"/>
      <c r="L454" s="23">
        <v>1.5180070434199042</v>
      </c>
      <c r="M454" s="23">
        <v>15.093206857791055</v>
      </c>
      <c r="N454" s="23">
        <v>14.482564950572174</v>
      </c>
      <c r="O454" s="23">
        <v>-21.731749245838408</v>
      </c>
      <c r="P454" s="24">
        <f t="shared" ref="P454:P480" si="51">(M454*(H454/I454))/L454</f>
        <v>11.571545898245585</v>
      </c>
    </row>
    <row r="455" spans="1:16" x14ac:dyDescent="0.25">
      <c r="A455" s="3" t="s">
        <v>221</v>
      </c>
      <c r="B455" s="4">
        <v>20130811</v>
      </c>
      <c r="C455" s="41" t="s">
        <v>549</v>
      </c>
      <c r="D455" s="3" t="s">
        <v>108</v>
      </c>
      <c r="E455" s="6" t="s">
        <v>505</v>
      </c>
      <c r="F455">
        <v>158727</v>
      </c>
      <c r="G455" s="9" t="s">
        <v>495</v>
      </c>
      <c r="H455" s="22">
        <v>0.38900000000000001</v>
      </c>
      <c r="I455" s="22">
        <v>0.35499999999999998</v>
      </c>
      <c r="J455" s="22"/>
      <c r="K455" s="22"/>
      <c r="L455" s="23">
        <v>2.8741098999761969</v>
      </c>
      <c r="M455" s="23">
        <v>13.580642988606142</v>
      </c>
      <c r="N455" s="23">
        <v>15.747565884605789</v>
      </c>
      <c r="O455" s="23">
        <v>-20.495155776827989</v>
      </c>
      <c r="P455" s="24">
        <f t="shared" si="51"/>
        <v>5.1777158170070656</v>
      </c>
    </row>
    <row r="456" spans="1:16" x14ac:dyDescent="0.25">
      <c r="A456" s="3" t="s">
        <v>107</v>
      </c>
      <c r="B456" s="4">
        <v>20130811</v>
      </c>
      <c r="C456" s="41" t="s">
        <v>549</v>
      </c>
      <c r="D456" s="3" t="s">
        <v>108</v>
      </c>
      <c r="E456" s="5" t="s">
        <v>507</v>
      </c>
      <c r="F456" s="5"/>
      <c r="G456" s="5" t="s">
        <v>507</v>
      </c>
      <c r="H456" s="22">
        <v>28.318000000000001</v>
      </c>
      <c r="I456" s="22">
        <v>28.24</v>
      </c>
      <c r="J456" s="22"/>
      <c r="K456" s="22"/>
      <c r="L456" s="23">
        <v>4.9539999999999997</v>
      </c>
      <c r="M456" s="23">
        <v>44.366</v>
      </c>
      <c r="N456" s="23">
        <v>7.7380000000000004</v>
      </c>
      <c r="O456" s="23">
        <v>-22.681000000000001</v>
      </c>
      <c r="P456" s="24">
        <f t="shared" si="51"/>
        <v>8.9803271399996127</v>
      </c>
    </row>
    <row r="457" spans="1:16" x14ac:dyDescent="0.25">
      <c r="A457" s="3" t="s">
        <v>453</v>
      </c>
      <c r="B457" s="4">
        <v>20130811</v>
      </c>
      <c r="C457" s="41" t="s">
        <v>549</v>
      </c>
      <c r="D457" s="3" t="s">
        <v>108</v>
      </c>
      <c r="E457" s="3" t="s">
        <v>505</v>
      </c>
      <c r="F457" s="1">
        <v>80879</v>
      </c>
      <c r="G457" s="9" t="s">
        <v>38</v>
      </c>
      <c r="H457" s="22">
        <v>0.47099999999999997</v>
      </c>
      <c r="I457" s="22">
        <v>0.47099999999999997</v>
      </c>
      <c r="J457" s="22"/>
      <c r="K457" s="22"/>
      <c r="L457" s="23">
        <v>3.935670526047399</v>
      </c>
      <c r="M457" s="31">
        <v>16.12525308116064</v>
      </c>
      <c r="N457" s="23">
        <v>9.5808933158527214</v>
      </c>
      <c r="O457" s="23">
        <v>-19.276647130765525</v>
      </c>
      <c r="P457" s="24">
        <f t="shared" si="51"/>
        <v>4.0972060477214951</v>
      </c>
    </row>
    <row r="458" spans="1:16" x14ac:dyDescent="0.25">
      <c r="A458" s="3">
        <v>175</v>
      </c>
      <c r="B458" s="4">
        <v>20130811</v>
      </c>
      <c r="C458" s="41" t="s">
        <v>549</v>
      </c>
      <c r="D458" s="3" t="s">
        <v>108</v>
      </c>
      <c r="E458" s="3" t="s">
        <v>505</v>
      </c>
      <c r="F458" s="1">
        <v>71293</v>
      </c>
      <c r="G458" s="9" t="s">
        <v>494</v>
      </c>
      <c r="H458" s="22">
        <v>0.38900000000000001</v>
      </c>
      <c r="I458" s="22">
        <v>0.38900000000000001</v>
      </c>
      <c r="J458" s="22"/>
      <c r="K458" s="22"/>
      <c r="L458" s="23">
        <v>2.488999150619303</v>
      </c>
      <c r="M458" s="23">
        <v>12.557719351955154</v>
      </c>
      <c r="N458" s="23">
        <v>11.075620852340645</v>
      </c>
      <c r="O458" s="23">
        <v>-20.398555443926071</v>
      </c>
      <c r="P458" s="24">
        <f t="shared" si="51"/>
        <v>5.0452887253218188</v>
      </c>
    </row>
    <row r="459" spans="1:16" x14ac:dyDescent="0.25">
      <c r="A459" s="3">
        <v>889</v>
      </c>
      <c r="B459" s="4">
        <v>20130809</v>
      </c>
      <c r="C459" s="41" t="s">
        <v>549</v>
      </c>
      <c r="D459" s="3" t="s">
        <v>110</v>
      </c>
      <c r="E459" s="3" t="s">
        <v>505</v>
      </c>
      <c r="F459" s="1">
        <v>93321</v>
      </c>
      <c r="G459" s="9" t="s">
        <v>490</v>
      </c>
      <c r="H459" s="22">
        <v>0.36599999999999999</v>
      </c>
      <c r="I459" s="22">
        <v>0.36599999999999999</v>
      </c>
      <c r="J459" s="22"/>
      <c r="K459" s="22"/>
      <c r="L459" s="23">
        <v>2.5323977697187474</v>
      </c>
      <c r="M459" s="23">
        <v>12.612117849758377</v>
      </c>
      <c r="N459" s="23">
        <v>12.845709185512593</v>
      </c>
      <c r="O459" s="23">
        <v>-22.617222141213233</v>
      </c>
      <c r="P459" s="24">
        <f t="shared" si="51"/>
        <v>4.9803068066827043</v>
      </c>
    </row>
    <row r="460" spans="1:16" x14ac:dyDescent="0.25">
      <c r="A460" s="3" t="s">
        <v>223</v>
      </c>
      <c r="B460" s="4">
        <v>20130809</v>
      </c>
      <c r="C460" s="41" t="s">
        <v>549</v>
      </c>
      <c r="D460" s="3" t="s">
        <v>110</v>
      </c>
      <c r="E460" s="3" t="s">
        <v>505</v>
      </c>
      <c r="F460" s="1">
        <v>93321</v>
      </c>
      <c r="G460" s="9" t="s">
        <v>490</v>
      </c>
      <c r="H460" s="22">
        <v>0.46800000000000003</v>
      </c>
      <c r="I460" s="22">
        <v>0.374</v>
      </c>
      <c r="J460" s="22"/>
      <c r="K460" s="22"/>
      <c r="L460" s="23">
        <v>1.9646800511798446</v>
      </c>
      <c r="M460" s="23">
        <v>16.199015027277543</v>
      </c>
      <c r="N460" s="23">
        <v>10.542359516564561</v>
      </c>
      <c r="O460" s="23">
        <v>-23.014875</v>
      </c>
      <c r="P460" s="24">
        <f t="shared" si="51"/>
        <v>10.31741794758196</v>
      </c>
    </row>
    <row r="461" spans="1:16" x14ac:dyDescent="0.25">
      <c r="A461" s="3" t="s">
        <v>222</v>
      </c>
      <c r="B461" s="4">
        <v>20130809</v>
      </c>
      <c r="C461" s="41" t="s">
        <v>549</v>
      </c>
      <c r="D461" s="3" t="s">
        <v>110</v>
      </c>
      <c r="E461" s="3" t="s">
        <v>505</v>
      </c>
      <c r="F461" s="1">
        <v>94230</v>
      </c>
      <c r="G461" s="9" t="s">
        <v>491</v>
      </c>
      <c r="H461" s="22">
        <v>0.46800000000000003</v>
      </c>
      <c r="I461" s="22">
        <v>0.47599999999999998</v>
      </c>
      <c r="J461" s="22"/>
      <c r="K461" s="22"/>
      <c r="L461" s="23">
        <v>3.3843021962685067</v>
      </c>
      <c r="M461" s="23">
        <v>12.09910219027495</v>
      </c>
      <c r="N461" s="23">
        <v>16.683062090715747</v>
      </c>
      <c r="O461" s="23">
        <v>-19.298157779041361</v>
      </c>
      <c r="P461" s="24">
        <f t="shared" si="51"/>
        <v>3.5149804140104086</v>
      </c>
    </row>
    <row r="462" spans="1:16" x14ac:dyDescent="0.25">
      <c r="A462" s="3">
        <v>893</v>
      </c>
      <c r="B462" s="4">
        <v>20130809</v>
      </c>
      <c r="C462" s="41" t="s">
        <v>549</v>
      </c>
      <c r="D462" s="3" t="s">
        <v>110</v>
      </c>
      <c r="E462" s="3" t="s">
        <v>505</v>
      </c>
      <c r="F462" s="1">
        <v>73727</v>
      </c>
      <c r="G462" s="9" t="s">
        <v>464</v>
      </c>
      <c r="H462" s="22">
        <v>0.42499999999999999</v>
      </c>
      <c r="I462" s="22">
        <v>0.42499999999999999</v>
      </c>
      <c r="J462" s="22"/>
      <c r="K462" s="22"/>
      <c r="L462" s="23">
        <v>3.4660226952973781</v>
      </c>
      <c r="M462" s="23">
        <v>14.506038492364597</v>
      </c>
      <c r="N462" s="23">
        <v>15.637259809359138</v>
      </c>
      <c r="O462" s="23">
        <v>-18.678557628963844</v>
      </c>
      <c r="P462" s="24">
        <f t="shared" si="51"/>
        <v>4.1852116294697277</v>
      </c>
    </row>
    <row r="463" spans="1:16" x14ac:dyDescent="0.25">
      <c r="A463" s="3" t="s">
        <v>224</v>
      </c>
      <c r="B463" s="4">
        <v>20130809</v>
      </c>
      <c r="C463" s="41" t="s">
        <v>549</v>
      </c>
      <c r="D463" s="3" t="s">
        <v>110</v>
      </c>
      <c r="E463" s="3" t="s">
        <v>505</v>
      </c>
      <c r="F463" s="1">
        <v>93361</v>
      </c>
      <c r="G463" s="9" t="s">
        <v>501</v>
      </c>
      <c r="H463" s="22">
        <v>0.45</v>
      </c>
      <c r="I463" s="22">
        <v>0.34300000000000003</v>
      </c>
      <c r="J463" s="22"/>
      <c r="K463" s="22"/>
      <c r="L463" s="23">
        <v>1.6417555020341357</v>
      </c>
      <c r="M463" s="23">
        <v>12.902934515000881</v>
      </c>
      <c r="N463" s="23">
        <v>10.436917605250258</v>
      </c>
      <c r="O463" s="23">
        <v>-22.361875000000001</v>
      </c>
      <c r="P463" s="24">
        <f t="shared" si="51"/>
        <v>10.310943484915482</v>
      </c>
    </row>
    <row r="464" spans="1:16" x14ac:dyDescent="0.25">
      <c r="A464" s="3" t="s">
        <v>225</v>
      </c>
      <c r="B464" s="4">
        <v>20130809</v>
      </c>
      <c r="C464" s="41" t="s">
        <v>549</v>
      </c>
      <c r="D464" s="3" t="s">
        <v>110</v>
      </c>
      <c r="E464" s="3" t="s">
        <v>505</v>
      </c>
      <c r="F464">
        <v>573733</v>
      </c>
      <c r="G464" s="9" t="s">
        <v>459</v>
      </c>
      <c r="H464" s="22">
        <v>0.42699999999999999</v>
      </c>
      <c r="I464" s="22">
        <v>0.375</v>
      </c>
      <c r="J464" s="22"/>
      <c r="K464" s="22"/>
      <c r="L464" s="23">
        <v>3.2228240438583171</v>
      </c>
      <c r="M464" s="23">
        <v>15.522657877737782</v>
      </c>
      <c r="N464" s="23">
        <v>13.13375271162349</v>
      </c>
      <c r="O464" s="23">
        <v>-20.915875</v>
      </c>
      <c r="P464" s="24">
        <f t="shared" si="51"/>
        <v>5.4843618090581039</v>
      </c>
    </row>
    <row r="465" spans="1:16" x14ac:dyDescent="0.25">
      <c r="A465" s="3" t="s">
        <v>226</v>
      </c>
      <c r="B465" s="4">
        <v>20130809</v>
      </c>
      <c r="C465" s="41" t="s">
        <v>549</v>
      </c>
      <c r="D465" s="3" t="s">
        <v>110</v>
      </c>
      <c r="E465" s="3" t="s">
        <v>505</v>
      </c>
      <c r="F465" s="1">
        <v>85267</v>
      </c>
      <c r="G465" s="9" t="s">
        <v>460</v>
      </c>
      <c r="H465" s="22">
        <v>0.40200000000000002</v>
      </c>
      <c r="I465" s="22">
        <v>0.441</v>
      </c>
      <c r="J465" s="22"/>
      <c r="K465" s="22"/>
      <c r="L465" s="23">
        <v>1.8071000811909661</v>
      </c>
      <c r="M465" s="23">
        <v>20.38928682912525</v>
      </c>
      <c r="N465" s="23">
        <v>10.904311664643201</v>
      </c>
      <c r="O465" s="23">
        <v>-24.437875000000002</v>
      </c>
      <c r="P465" s="24">
        <f t="shared" si="51"/>
        <v>10.285070989260127</v>
      </c>
    </row>
    <row r="466" spans="1:16" x14ac:dyDescent="0.25">
      <c r="A466" s="3" t="s">
        <v>227</v>
      </c>
      <c r="B466" s="4">
        <v>20130809</v>
      </c>
      <c r="C466" s="41" t="s">
        <v>549</v>
      </c>
      <c r="D466" s="3" t="s">
        <v>110</v>
      </c>
      <c r="E466" s="3" t="s">
        <v>505</v>
      </c>
      <c r="F466" s="1">
        <v>85266</v>
      </c>
      <c r="G466" s="9" t="s">
        <v>466</v>
      </c>
      <c r="H466" s="22">
        <v>0.39300000000000002</v>
      </c>
      <c r="I466" s="22">
        <v>0.35399999999999998</v>
      </c>
      <c r="J466" s="22"/>
      <c r="K466" s="22"/>
      <c r="L466" s="23">
        <v>2.0676997763903477</v>
      </c>
      <c r="M466" s="23">
        <v>18.239513840619779</v>
      </c>
      <c r="N466" s="23">
        <v>10.53196034308934</v>
      </c>
      <c r="O466" s="23">
        <v>-26.630875</v>
      </c>
      <c r="P466" s="24">
        <f t="shared" si="51"/>
        <v>9.7929844735298364</v>
      </c>
    </row>
    <row r="467" spans="1:16" x14ac:dyDescent="0.25">
      <c r="A467" s="3" t="s">
        <v>228</v>
      </c>
      <c r="B467" s="4">
        <v>20130809</v>
      </c>
      <c r="C467" s="41" t="s">
        <v>549</v>
      </c>
      <c r="D467" s="3" t="s">
        <v>110</v>
      </c>
      <c r="E467" s="3" t="s">
        <v>505</v>
      </c>
      <c r="F467">
        <v>98428</v>
      </c>
      <c r="G467" s="9" t="s">
        <v>461</v>
      </c>
      <c r="H467" s="22">
        <v>0.40300000000000002</v>
      </c>
      <c r="I467" s="22">
        <v>0.34100000000000003</v>
      </c>
      <c r="J467" s="22"/>
      <c r="K467" s="22"/>
      <c r="L467" s="23">
        <v>1.2239917980513015</v>
      </c>
      <c r="M467" s="23">
        <v>12.395845205419858</v>
      </c>
      <c r="N467" s="23">
        <v>14.387764253290428</v>
      </c>
      <c r="O467" s="23">
        <v>-21.649875000000002</v>
      </c>
      <c r="P467" s="24">
        <f t="shared" si="51"/>
        <v>11.968736445858855</v>
      </c>
    </row>
    <row r="468" spans="1:16" x14ac:dyDescent="0.25">
      <c r="A468" s="3" t="s">
        <v>398</v>
      </c>
      <c r="B468" s="4">
        <v>20130809</v>
      </c>
      <c r="C468" s="41" t="s">
        <v>549</v>
      </c>
      <c r="D468" s="3" t="s">
        <v>110</v>
      </c>
      <c r="E468" s="3" t="s">
        <v>505</v>
      </c>
      <c r="F468" s="1">
        <v>80867</v>
      </c>
      <c r="G468" s="9" t="s">
        <v>33</v>
      </c>
      <c r="H468" s="22">
        <v>0.58399999999999996</v>
      </c>
      <c r="I468" s="22">
        <v>0.58399999999999996</v>
      </c>
      <c r="J468" s="22"/>
      <c r="K468" s="22"/>
      <c r="L468" s="23">
        <v>3.5739019712514826</v>
      </c>
      <c r="M468" s="31">
        <v>17.191432161641877</v>
      </c>
      <c r="N468" s="23">
        <v>10.512479475991649</v>
      </c>
      <c r="O468" s="23">
        <v>-20.1369426729851</v>
      </c>
      <c r="P468" s="24">
        <f t="shared" si="51"/>
        <v>4.8102696436360031</v>
      </c>
    </row>
    <row r="469" spans="1:16" x14ac:dyDescent="0.25">
      <c r="A469" s="3">
        <v>907</v>
      </c>
      <c r="B469" s="4">
        <v>20130809</v>
      </c>
      <c r="C469" s="41" t="s">
        <v>549</v>
      </c>
      <c r="D469" s="3" t="s">
        <v>110</v>
      </c>
      <c r="E469" s="3" t="s">
        <v>505</v>
      </c>
      <c r="F469" s="1">
        <v>97107</v>
      </c>
      <c r="G469" s="9" t="s">
        <v>499</v>
      </c>
      <c r="H469" s="22">
        <v>0.34499999999999997</v>
      </c>
      <c r="I469" s="22">
        <v>0.34499999999999997</v>
      </c>
      <c r="J469" s="22"/>
      <c r="K469" s="22"/>
      <c r="L469" s="23">
        <v>3.2095132852846855</v>
      </c>
      <c r="M469" s="23">
        <v>12.517535316667775</v>
      </c>
      <c r="N469" s="23">
        <v>16.217654755589443</v>
      </c>
      <c r="O469" s="23">
        <v>-19.519963769396757</v>
      </c>
      <c r="P469" s="24">
        <f t="shared" si="51"/>
        <v>3.9001350684726837</v>
      </c>
    </row>
    <row r="470" spans="1:16" x14ac:dyDescent="0.25">
      <c r="A470" s="3">
        <v>909</v>
      </c>
      <c r="B470" s="4">
        <v>20130809</v>
      </c>
      <c r="C470" s="41" t="s">
        <v>549</v>
      </c>
      <c r="D470" s="3" t="s">
        <v>110</v>
      </c>
      <c r="E470" s="3" t="s">
        <v>505</v>
      </c>
      <c r="F470" s="1">
        <v>567436</v>
      </c>
      <c r="G470" s="9" t="s">
        <v>58</v>
      </c>
      <c r="H470" s="22">
        <v>0.40400000000000003</v>
      </c>
      <c r="I470" s="22">
        <v>0.40400000000000003</v>
      </c>
      <c r="J470" s="22"/>
      <c r="K470" s="22"/>
      <c r="L470" s="23">
        <v>3.1898937817620929</v>
      </c>
      <c r="M470" s="23">
        <v>12.705187062319528</v>
      </c>
      <c r="N470" s="23">
        <v>14.470870137852428</v>
      </c>
      <c r="O470" s="23">
        <v>-19.039624108852397</v>
      </c>
      <c r="P470" s="24">
        <f t="shared" si="51"/>
        <v>3.9829498822061717</v>
      </c>
    </row>
    <row r="471" spans="1:16" x14ac:dyDescent="0.25">
      <c r="A471" s="3" t="s">
        <v>229</v>
      </c>
      <c r="B471" s="4">
        <v>20130809</v>
      </c>
      <c r="C471" s="41" t="s">
        <v>549</v>
      </c>
      <c r="D471" s="3" t="s">
        <v>110</v>
      </c>
      <c r="E471" s="3" t="s">
        <v>505</v>
      </c>
      <c r="F471" s="1">
        <v>156940</v>
      </c>
      <c r="G471" s="9" t="s">
        <v>53</v>
      </c>
      <c r="H471" s="22">
        <v>0.35199999999999998</v>
      </c>
      <c r="I471" s="22">
        <v>0.36599999999999999</v>
      </c>
      <c r="J471" s="22"/>
      <c r="K471" s="22"/>
      <c r="L471" s="23">
        <v>0.63956630442778828</v>
      </c>
      <c r="M471" s="23">
        <v>17.348179392229468</v>
      </c>
      <c r="N471" s="23">
        <v>14.250281881359076</v>
      </c>
      <c r="O471" s="23">
        <v>-23.004874999999998</v>
      </c>
      <c r="P471" s="24">
        <f t="shared" si="51"/>
        <v>26.087346558548848</v>
      </c>
    </row>
    <row r="472" spans="1:16" x14ac:dyDescent="0.25">
      <c r="A472" s="3" t="s">
        <v>230</v>
      </c>
      <c r="B472" s="4">
        <v>20130809</v>
      </c>
      <c r="C472" s="41" t="s">
        <v>549</v>
      </c>
      <c r="D472" s="3" t="s">
        <v>110</v>
      </c>
      <c r="E472" s="3" t="s">
        <v>505</v>
      </c>
      <c r="F472">
        <v>48740</v>
      </c>
      <c r="G472" s="3" t="s">
        <v>454</v>
      </c>
      <c r="H472" s="22">
        <v>0.371</v>
      </c>
      <c r="I472" s="22">
        <v>0.40300000000000002</v>
      </c>
      <c r="J472" s="22"/>
      <c r="K472" s="22"/>
      <c r="L472" s="23">
        <v>1.9619069764770047</v>
      </c>
      <c r="M472" s="23">
        <v>13.711420569149784</v>
      </c>
      <c r="N472" s="23">
        <v>12.854677507024894</v>
      </c>
      <c r="O472" s="23">
        <v>-21.257874999999999</v>
      </c>
      <c r="P472" s="24">
        <f t="shared" si="51"/>
        <v>6.4338792232386224</v>
      </c>
    </row>
    <row r="473" spans="1:16" x14ac:dyDescent="0.25">
      <c r="A473" s="3" t="s">
        <v>231</v>
      </c>
      <c r="B473" s="4">
        <v>20130809</v>
      </c>
      <c r="C473" s="41" t="s">
        <v>549</v>
      </c>
      <c r="D473" s="3" t="s">
        <v>110</v>
      </c>
      <c r="E473" s="3" t="s">
        <v>505</v>
      </c>
      <c r="F473" s="1">
        <v>157232</v>
      </c>
      <c r="G473" s="9" t="s">
        <v>63</v>
      </c>
      <c r="H473" s="22">
        <v>0.52</v>
      </c>
      <c r="I473" s="22">
        <v>0.42099999999999999</v>
      </c>
      <c r="J473" s="22"/>
      <c r="K473" s="22"/>
      <c r="L473" s="23">
        <v>1.4917321606104961</v>
      </c>
      <c r="M473" s="23">
        <v>17.838841865021248</v>
      </c>
      <c r="N473" s="23">
        <v>15.214576771464502</v>
      </c>
      <c r="O473" s="23">
        <v>-20.396875000000001</v>
      </c>
      <c r="P473" s="24">
        <f t="shared" si="51"/>
        <v>14.770563041138512</v>
      </c>
    </row>
    <row r="474" spans="1:16" x14ac:dyDescent="0.25">
      <c r="A474" s="3">
        <v>929</v>
      </c>
      <c r="B474" s="4">
        <v>20130809</v>
      </c>
      <c r="C474" s="41" t="s">
        <v>549</v>
      </c>
      <c r="D474" s="3" t="s">
        <v>110</v>
      </c>
      <c r="E474" s="3" t="s">
        <v>505</v>
      </c>
      <c r="F474">
        <v>72963</v>
      </c>
      <c r="G474" s="9" t="s">
        <v>455</v>
      </c>
      <c r="H474" s="22">
        <v>0.38300000000000001</v>
      </c>
      <c r="I474" s="22">
        <v>0.38300000000000001</v>
      </c>
      <c r="J474" s="22"/>
      <c r="K474" s="22"/>
      <c r="L474" s="23">
        <v>2.9416517748849658</v>
      </c>
      <c r="M474" s="23">
        <v>13.729990036824582</v>
      </c>
      <c r="N474" s="23">
        <v>14.191140914568159</v>
      </c>
      <c r="O474" s="23">
        <v>-19.694875</v>
      </c>
      <c r="P474" s="24">
        <f t="shared" si="51"/>
        <v>4.6674423376850909</v>
      </c>
    </row>
    <row r="475" spans="1:16" x14ac:dyDescent="0.25">
      <c r="A475" s="3" t="s">
        <v>399</v>
      </c>
      <c r="B475" s="4">
        <v>20130809</v>
      </c>
      <c r="C475" s="41" t="s">
        <v>549</v>
      </c>
      <c r="D475" s="3" t="s">
        <v>110</v>
      </c>
      <c r="E475" s="3" t="s">
        <v>505</v>
      </c>
      <c r="F475" s="1">
        <v>81033</v>
      </c>
      <c r="G475" s="9" t="s">
        <v>486</v>
      </c>
      <c r="H475" s="22">
        <v>0.41799999999999998</v>
      </c>
      <c r="I475" s="22">
        <v>0.41799999999999998</v>
      </c>
      <c r="J475" s="22"/>
      <c r="K475" s="22"/>
      <c r="L475" s="23">
        <v>3.1529023772559772</v>
      </c>
      <c r="M475" s="31">
        <v>14.376115141519534</v>
      </c>
      <c r="N475" s="23">
        <v>10.578975291781605</v>
      </c>
      <c r="O475" s="23">
        <v>-19.111554683754182</v>
      </c>
      <c r="P475" s="24">
        <f t="shared" si="51"/>
        <v>4.5596448672893271</v>
      </c>
    </row>
    <row r="476" spans="1:16" x14ac:dyDescent="0.25">
      <c r="A476" s="3" t="s">
        <v>232</v>
      </c>
      <c r="B476" s="4">
        <v>20130809</v>
      </c>
      <c r="C476" s="41" t="s">
        <v>549</v>
      </c>
      <c r="D476" s="3" t="s">
        <v>110</v>
      </c>
      <c r="E476" s="3" t="s">
        <v>505</v>
      </c>
      <c r="F476" s="1">
        <v>66013</v>
      </c>
      <c r="G476" s="9" t="s">
        <v>61</v>
      </c>
      <c r="H476" s="22">
        <v>0.53600000000000003</v>
      </c>
      <c r="I476" s="22">
        <v>0.505</v>
      </c>
      <c r="J476" s="22"/>
      <c r="K476" s="22"/>
      <c r="L476" s="23">
        <v>3.9478492480046046</v>
      </c>
      <c r="M476" s="23">
        <v>19.056570418310894</v>
      </c>
      <c r="N476" s="23">
        <v>14.263506619658997</v>
      </c>
      <c r="O476" s="23">
        <v>-20.774875000000002</v>
      </c>
      <c r="P476" s="24">
        <f t="shared" si="51"/>
        <v>5.1233921107137848</v>
      </c>
    </row>
    <row r="477" spans="1:16" x14ac:dyDescent="0.25">
      <c r="A477" s="3">
        <v>939</v>
      </c>
      <c r="B477" s="4">
        <v>20130809</v>
      </c>
      <c r="C477" s="41" t="s">
        <v>549</v>
      </c>
      <c r="D477" s="3" t="s">
        <v>110</v>
      </c>
      <c r="E477" s="3" t="s">
        <v>505</v>
      </c>
      <c r="F477">
        <v>73997</v>
      </c>
      <c r="G477" s="9" t="s">
        <v>456</v>
      </c>
      <c r="H477" s="22">
        <v>0.52100000000000002</v>
      </c>
      <c r="I477" s="22">
        <v>0.52100000000000002</v>
      </c>
      <c r="J477" s="22"/>
      <c r="K477" s="22"/>
      <c r="L477" s="23">
        <v>3.794</v>
      </c>
      <c r="M477" s="23">
        <v>18.559000000000001</v>
      </c>
      <c r="N477" s="23">
        <v>16.651</v>
      </c>
      <c r="O477" s="23">
        <v>-18.327999999999999</v>
      </c>
      <c r="P477" s="24">
        <f t="shared" si="51"/>
        <v>4.8916710595677388</v>
      </c>
    </row>
    <row r="478" spans="1:16" x14ac:dyDescent="0.25">
      <c r="A478" s="3" t="s">
        <v>233</v>
      </c>
      <c r="B478" s="4">
        <v>20130809</v>
      </c>
      <c r="C478" s="41" t="s">
        <v>549</v>
      </c>
      <c r="D478" s="3" t="s">
        <v>110</v>
      </c>
      <c r="E478" s="3" t="s">
        <v>505</v>
      </c>
      <c r="F478" s="1">
        <v>157424</v>
      </c>
      <c r="G478" s="9" t="s">
        <v>457</v>
      </c>
      <c r="H478" s="22">
        <v>0.57199999999999995</v>
      </c>
      <c r="I478" s="22">
        <v>0.41299999999999998</v>
      </c>
      <c r="J478" s="22"/>
      <c r="K478" s="22"/>
      <c r="L478" s="23">
        <v>0.92147831044416162</v>
      </c>
      <c r="M478" s="23">
        <v>16.546835441032414</v>
      </c>
      <c r="N478" s="23">
        <v>12.532338996333149</v>
      </c>
      <c r="O478" s="23">
        <v>-20.940875000000002</v>
      </c>
      <c r="P478" s="24">
        <f t="shared" si="51"/>
        <v>24.870001280767333</v>
      </c>
    </row>
    <row r="479" spans="1:16" x14ac:dyDescent="0.25">
      <c r="A479" s="3" t="s">
        <v>234</v>
      </c>
      <c r="B479" s="4">
        <v>20130809</v>
      </c>
      <c r="C479" s="41" t="s">
        <v>549</v>
      </c>
      <c r="D479" s="3" t="s">
        <v>110</v>
      </c>
      <c r="E479" s="3" t="s">
        <v>505</v>
      </c>
      <c r="F479" s="1">
        <v>97775</v>
      </c>
      <c r="G479" s="9" t="s">
        <v>55</v>
      </c>
      <c r="H479" s="22">
        <v>0.432</v>
      </c>
      <c r="I479" s="22">
        <v>0.36399999999999999</v>
      </c>
      <c r="J479" s="22"/>
      <c r="K479" s="22"/>
      <c r="L479" s="23">
        <v>1.6351903152572071</v>
      </c>
      <c r="M479" s="23">
        <v>14.806304951667686</v>
      </c>
      <c r="N479" s="23">
        <v>13.996877840747752</v>
      </c>
      <c r="O479" s="23">
        <v>-20.719875000000002</v>
      </c>
      <c r="P479" s="24">
        <f t="shared" si="51"/>
        <v>10.746344202663993</v>
      </c>
    </row>
    <row r="480" spans="1:16" x14ac:dyDescent="0.25">
      <c r="A480" s="3">
        <v>945</v>
      </c>
      <c r="B480" s="4">
        <v>20130809</v>
      </c>
      <c r="C480" s="41" t="s">
        <v>549</v>
      </c>
      <c r="D480" s="3" t="s">
        <v>110</v>
      </c>
      <c r="E480" s="3" t="s">
        <v>505</v>
      </c>
      <c r="F480" s="1">
        <v>96966</v>
      </c>
      <c r="G480" s="9" t="s">
        <v>87</v>
      </c>
      <c r="H480" s="22">
        <v>0.46200000000000002</v>
      </c>
      <c r="I480" s="22">
        <v>0.46200000000000002</v>
      </c>
      <c r="J480" s="22"/>
      <c r="K480" s="22"/>
      <c r="L480" s="23">
        <v>4.4219433404231347</v>
      </c>
      <c r="M480" s="23">
        <v>17.030355810872347</v>
      </c>
      <c r="N480" s="23">
        <v>15.516116708304182</v>
      </c>
      <c r="O480" s="23">
        <v>-18.598875</v>
      </c>
      <c r="P480" s="24">
        <f t="shared" si="51"/>
        <v>3.8513283639773448</v>
      </c>
    </row>
    <row r="481" spans="1:16" x14ac:dyDescent="0.25">
      <c r="A481" s="3" t="s">
        <v>138</v>
      </c>
      <c r="B481" s="4">
        <v>20130809</v>
      </c>
      <c r="C481" s="41" t="s">
        <v>549</v>
      </c>
      <c r="D481" s="3" t="s">
        <v>110</v>
      </c>
      <c r="E481" s="3" t="s">
        <v>506</v>
      </c>
      <c r="F481" s="1">
        <v>-2</v>
      </c>
      <c r="G481" s="3" t="s">
        <v>7</v>
      </c>
      <c r="H481" s="22"/>
      <c r="I481" s="22"/>
      <c r="J481" s="22"/>
      <c r="K481" s="22"/>
      <c r="L481" s="23"/>
      <c r="M481" s="23"/>
      <c r="N481" s="23">
        <v>7.4009435047007415</v>
      </c>
      <c r="O481" s="23">
        <v>-23.161662807258526</v>
      </c>
      <c r="P481" s="24"/>
    </row>
    <row r="482" spans="1:16" x14ac:dyDescent="0.25">
      <c r="A482" s="3">
        <v>955</v>
      </c>
      <c r="B482" s="4">
        <v>20130809</v>
      </c>
      <c r="C482" s="41" t="s">
        <v>549</v>
      </c>
      <c r="D482" s="3" t="s">
        <v>110</v>
      </c>
      <c r="E482" s="6" t="s">
        <v>505</v>
      </c>
      <c r="F482" s="1">
        <v>92648</v>
      </c>
      <c r="G482" s="9" t="s">
        <v>76</v>
      </c>
      <c r="H482" s="22">
        <v>0.38600000000000001</v>
      </c>
      <c r="I482" s="22">
        <v>0.38600000000000001</v>
      </c>
      <c r="J482" s="22"/>
      <c r="K482" s="22"/>
      <c r="L482" s="23">
        <v>2.5313019799314969</v>
      </c>
      <c r="M482" s="23">
        <v>12.950786604778244</v>
      </c>
      <c r="N482" s="23">
        <v>16.883696914913109</v>
      </c>
      <c r="O482" s="23">
        <v>-20.660875000000001</v>
      </c>
      <c r="P482" s="24">
        <f t="shared" ref="P482:P516" si="52">(M482*(H482/I482))/L482</f>
        <v>5.116255076420682</v>
      </c>
    </row>
    <row r="483" spans="1:16" x14ac:dyDescent="0.25">
      <c r="A483" s="3" t="s">
        <v>109</v>
      </c>
      <c r="B483" s="4">
        <v>20130809</v>
      </c>
      <c r="C483" s="41" t="s">
        <v>549</v>
      </c>
      <c r="D483" s="3" t="s">
        <v>110</v>
      </c>
      <c r="E483" s="5" t="s">
        <v>507</v>
      </c>
      <c r="F483" s="5"/>
      <c r="G483" s="5" t="s">
        <v>507</v>
      </c>
      <c r="H483" s="22">
        <v>29.466000000000001</v>
      </c>
      <c r="I483" s="22">
        <v>29.876000000000001</v>
      </c>
      <c r="J483" s="22"/>
      <c r="K483" s="22"/>
      <c r="L483" s="23">
        <v>4.3639999999999999</v>
      </c>
      <c r="M483" s="23">
        <v>37.685000000000002</v>
      </c>
      <c r="N483" s="23">
        <v>7.6369999999999996</v>
      </c>
      <c r="O483" s="23">
        <v>-22.786000000000001</v>
      </c>
      <c r="P483" s="24">
        <f t="shared" si="52"/>
        <v>8.5169188926205113</v>
      </c>
    </row>
    <row r="484" spans="1:16" x14ac:dyDescent="0.25">
      <c r="A484" s="3" t="s">
        <v>400</v>
      </c>
      <c r="B484" s="4">
        <v>20130809</v>
      </c>
      <c r="C484" s="41" t="s">
        <v>549</v>
      </c>
      <c r="D484" s="3" t="s">
        <v>110</v>
      </c>
      <c r="E484" s="3" t="s">
        <v>505</v>
      </c>
      <c r="F484" s="1">
        <v>80879</v>
      </c>
      <c r="G484" s="9" t="s">
        <v>38</v>
      </c>
      <c r="H484" s="22">
        <v>0.443</v>
      </c>
      <c r="I484" s="22">
        <v>0.443</v>
      </c>
      <c r="J484" s="22"/>
      <c r="K484" s="22"/>
      <c r="L484" s="23">
        <v>3.4167568094328611</v>
      </c>
      <c r="M484" s="31">
        <v>17.58180794726178</v>
      </c>
      <c r="N484" s="23">
        <v>10.462927958759273</v>
      </c>
      <c r="O484" s="23">
        <v>-20.319256301471558</v>
      </c>
      <c r="P484" s="24">
        <f t="shared" si="52"/>
        <v>5.1457592471089972</v>
      </c>
    </row>
    <row r="485" spans="1:16" x14ac:dyDescent="0.25">
      <c r="A485" s="3" t="s">
        <v>401</v>
      </c>
      <c r="B485" s="4">
        <v>20130809</v>
      </c>
      <c r="C485" s="41" t="s">
        <v>549</v>
      </c>
      <c r="D485" s="3" t="s">
        <v>110</v>
      </c>
      <c r="E485" s="3" t="s">
        <v>505</v>
      </c>
      <c r="F485">
        <v>79261</v>
      </c>
      <c r="G485" s="9" t="s">
        <v>23</v>
      </c>
      <c r="H485" s="22">
        <v>0.53900000000000003</v>
      </c>
      <c r="I485" s="22">
        <v>0.53900000000000003</v>
      </c>
      <c r="J485" s="22"/>
      <c r="K485" s="22"/>
      <c r="L485" s="23">
        <v>3.7363397883468092</v>
      </c>
      <c r="M485" s="31">
        <v>16.236561859137801</v>
      </c>
      <c r="N485" s="23">
        <v>8.8113777839099843</v>
      </c>
      <c r="O485" s="23">
        <v>-19.395160376063046</v>
      </c>
      <c r="P485" s="24">
        <f t="shared" si="52"/>
        <v>4.3455795722267201</v>
      </c>
    </row>
    <row r="486" spans="1:16" x14ac:dyDescent="0.25">
      <c r="A486" s="3" t="s">
        <v>379</v>
      </c>
      <c r="B486" s="4">
        <v>20130809</v>
      </c>
      <c r="C486" s="41" t="s">
        <v>549</v>
      </c>
      <c r="D486" s="3" t="s">
        <v>13</v>
      </c>
      <c r="E486" s="3" t="s">
        <v>505</v>
      </c>
      <c r="F486" s="1">
        <v>80831</v>
      </c>
      <c r="G486" s="9" t="s">
        <v>50</v>
      </c>
      <c r="H486" s="22">
        <v>0.51300000000000001</v>
      </c>
      <c r="I486" s="22">
        <v>0.51300000000000001</v>
      </c>
      <c r="J486" s="22"/>
      <c r="K486" s="22"/>
      <c r="L486" s="23">
        <v>3.9964666262190192</v>
      </c>
      <c r="M486" s="31">
        <v>16.457985954954705</v>
      </c>
      <c r="N486" s="23">
        <v>13.65082113829426</v>
      </c>
      <c r="O486" s="23">
        <v>-18.741440218503133</v>
      </c>
      <c r="P486" s="24">
        <f t="shared" si="52"/>
        <v>4.1181342156046705</v>
      </c>
    </row>
    <row r="487" spans="1:16" x14ac:dyDescent="0.25">
      <c r="A487" s="3" t="s">
        <v>235</v>
      </c>
      <c r="B487" s="4">
        <v>20130809</v>
      </c>
      <c r="C487" s="41" t="s">
        <v>549</v>
      </c>
      <c r="D487" s="3" t="s">
        <v>13</v>
      </c>
      <c r="E487" s="3" t="s">
        <v>505</v>
      </c>
      <c r="F487">
        <v>98428</v>
      </c>
      <c r="G487" s="9" t="s">
        <v>461</v>
      </c>
      <c r="H487" s="22">
        <v>0.40899999999999997</v>
      </c>
      <c r="I487" s="22">
        <v>0.50600000000000001</v>
      </c>
      <c r="J487" s="22"/>
      <c r="K487" s="22"/>
      <c r="L487" s="23">
        <v>1.4038782782304244</v>
      </c>
      <c r="M487" s="23">
        <v>14.558999999999999</v>
      </c>
      <c r="N487" s="23">
        <v>13.999329209718473</v>
      </c>
      <c r="O487" s="23">
        <v>-18.983000000000001</v>
      </c>
      <c r="P487" s="24">
        <f t="shared" si="52"/>
        <v>8.3825254917249428</v>
      </c>
    </row>
    <row r="488" spans="1:16" x14ac:dyDescent="0.25">
      <c r="A488" s="3">
        <v>967</v>
      </c>
      <c r="B488" s="4">
        <v>20130809</v>
      </c>
      <c r="C488" s="41" t="s">
        <v>549</v>
      </c>
      <c r="D488" s="3" t="s">
        <v>13</v>
      </c>
      <c r="E488" s="3" t="s">
        <v>505</v>
      </c>
      <c r="F488" s="1">
        <v>97107</v>
      </c>
      <c r="G488" s="9" t="s">
        <v>499</v>
      </c>
      <c r="H488" s="22">
        <v>0.36299999999999999</v>
      </c>
      <c r="I488" s="22">
        <v>0.36299999999999999</v>
      </c>
      <c r="J488" s="22"/>
      <c r="K488" s="22"/>
      <c r="L488" s="23">
        <v>3.4346648056411095</v>
      </c>
      <c r="M488" s="23">
        <v>13.165763903628793</v>
      </c>
      <c r="N488" s="23">
        <v>16.357797145408718</v>
      </c>
      <c r="O488" s="23">
        <v>-18.674875</v>
      </c>
      <c r="P488" s="24">
        <f t="shared" si="52"/>
        <v>3.8332019712681369</v>
      </c>
    </row>
    <row r="489" spans="1:16" x14ac:dyDescent="0.25">
      <c r="A489" s="3" t="s">
        <v>380</v>
      </c>
      <c r="B489" s="4">
        <v>20130809</v>
      </c>
      <c r="C489" s="41" t="s">
        <v>549</v>
      </c>
      <c r="D489" s="3" t="s">
        <v>13</v>
      </c>
      <c r="E489" s="3" t="s">
        <v>505</v>
      </c>
      <c r="F489">
        <v>567536</v>
      </c>
      <c r="G489" s="9" t="s">
        <v>34</v>
      </c>
      <c r="H489" s="22">
        <v>0.41499999999999998</v>
      </c>
      <c r="I489" s="22">
        <v>0.41499999999999998</v>
      </c>
      <c r="J489" s="22"/>
      <c r="K489" s="22"/>
      <c r="L489" s="23">
        <v>2.9957003028113585</v>
      </c>
      <c r="M489" s="31">
        <v>13.568494524565327</v>
      </c>
      <c r="N489" s="23">
        <v>9.9316791735253265</v>
      </c>
      <c r="O489" s="23">
        <v>-19.650846764052364</v>
      </c>
      <c r="P489" s="24">
        <f t="shared" si="52"/>
        <v>4.5293230807607081</v>
      </c>
    </row>
    <row r="490" spans="1:16" x14ac:dyDescent="0.25">
      <c r="A490" s="3" t="s">
        <v>236</v>
      </c>
      <c r="B490" s="4">
        <v>20130809</v>
      </c>
      <c r="C490" s="41" t="s">
        <v>549</v>
      </c>
      <c r="D490" s="3" t="s">
        <v>13</v>
      </c>
      <c r="E490" s="3" t="s">
        <v>505</v>
      </c>
      <c r="F490" s="1">
        <v>157232</v>
      </c>
      <c r="G490" s="9" t="s">
        <v>63</v>
      </c>
      <c r="H490" s="22">
        <v>0.47</v>
      </c>
      <c r="I490" s="22">
        <v>0.316</v>
      </c>
      <c r="J490" s="22"/>
      <c r="K490" s="22"/>
      <c r="L490" s="23">
        <v>2.1047359521172164</v>
      </c>
      <c r="M490" s="23">
        <v>19.504025099189253</v>
      </c>
      <c r="N490" s="23">
        <v>12.744141743520194</v>
      </c>
      <c r="O490" s="23">
        <v>-15.534454545454546</v>
      </c>
      <c r="P490" s="24">
        <f t="shared" si="52"/>
        <v>13.782798372376396</v>
      </c>
    </row>
    <row r="491" spans="1:16" x14ac:dyDescent="0.25">
      <c r="A491" s="3" t="s">
        <v>381</v>
      </c>
      <c r="B491" s="4">
        <v>20130809</v>
      </c>
      <c r="C491" s="41" t="s">
        <v>549</v>
      </c>
      <c r="D491" s="3" t="s">
        <v>13</v>
      </c>
      <c r="E491" s="3" t="s">
        <v>505</v>
      </c>
      <c r="F491" s="1">
        <v>81452</v>
      </c>
      <c r="G491" s="9" t="s">
        <v>44</v>
      </c>
      <c r="H491" s="22">
        <v>0.42599999999999999</v>
      </c>
      <c r="I491" s="22">
        <v>0.42599999999999999</v>
      </c>
      <c r="J491" s="22"/>
      <c r="K491" s="22"/>
      <c r="L491" s="23">
        <v>2.9672509425719618</v>
      </c>
      <c r="M491" s="31">
        <v>13.380281343313699</v>
      </c>
      <c r="N491" s="23">
        <v>10.943835097703216</v>
      </c>
      <c r="O491" s="23">
        <v>-20.078261601761977</v>
      </c>
      <c r="P491" s="24">
        <f t="shared" si="52"/>
        <v>4.509319097803</v>
      </c>
    </row>
    <row r="492" spans="1:16" x14ac:dyDescent="0.25">
      <c r="A492" s="3">
        <v>975</v>
      </c>
      <c r="B492" s="4">
        <v>20130809</v>
      </c>
      <c r="C492" s="41" t="s">
        <v>549</v>
      </c>
      <c r="D492" s="3" t="s">
        <v>13</v>
      </c>
      <c r="E492" s="3" t="s">
        <v>505</v>
      </c>
      <c r="F492">
        <v>72963</v>
      </c>
      <c r="G492" s="9" t="s">
        <v>455</v>
      </c>
      <c r="H492" s="22">
        <v>0.48799999999999999</v>
      </c>
      <c r="I492" s="22">
        <v>0.48799999999999999</v>
      </c>
      <c r="J492" s="22"/>
      <c r="K492" s="22"/>
      <c r="L492" s="23">
        <v>3.7016393710325226</v>
      </c>
      <c r="M492" s="23">
        <v>17.542444592519665</v>
      </c>
      <c r="N492" s="23">
        <v>12.503320980933978</v>
      </c>
      <c r="O492" s="23">
        <v>-19.362874999999999</v>
      </c>
      <c r="P492" s="24">
        <f t="shared" si="52"/>
        <v>4.7391014721205638</v>
      </c>
    </row>
    <row r="493" spans="1:16" x14ac:dyDescent="0.25">
      <c r="A493" s="3" t="s">
        <v>383</v>
      </c>
      <c r="B493" s="4">
        <v>20130809</v>
      </c>
      <c r="C493" s="41" t="s">
        <v>549</v>
      </c>
      <c r="D493" s="3" t="s">
        <v>13</v>
      </c>
      <c r="E493" s="3" t="s">
        <v>505</v>
      </c>
      <c r="F493" s="1">
        <v>81035</v>
      </c>
      <c r="G493" s="9" t="s">
        <v>19</v>
      </c>
      <c r="H493" s="22">
        <v>0.442</v>
      </c>
      <c r="I493" s="22">
        <v>0.442</v>
      </c>
      <c r="J493" s="22"/>
      <c r="K493" s="22"/>
      <c r="L493" s="23">
        <v>2.835856758360034</v>
      </c>
      <c r="M493" s="31">
        <v>14.190283819712407</v>
      </c>
      <c r="N493" s="23">
        <v>9.7391626911380254</v>
      </c>
      <c r="O493" s="23">
        <v>-19.873637843660841</v>
      </c>
      <c r="P493" s="24">
        <f t="shared" si="52"/>
        <v>5.0038789081570529</v>
      </c>
    </row>
    <row r="494" spans="1:16" x14ac:dyDescent="0.25">
      <c r="A494" s="3" t="s">
        <v>382</v>
      </c>
      <c r="B494" s="4">
        <v>20130809</v>
      </c>
      <c r="C494" s="41" t="s">
        <v>549</v>
      </c>
      <c r="D494" s="3" t="s">
        <v>13</v>
      </c>
      <c r="E494" s="3" t="s">
        <v>505</v>
      </c>
      <c r="F494" s="1">
        <v>81041</v>
      </c>
      <c r="G494" s="9" t="s">
        <v>32</v>
      </c>
      <c r="H494" s="22">
        <v>0.52500000000000002</v>
      </c>
      <c r="I494" s="22">
        <v>0.52500000000000002</v>
      </c>
      <c r="J494" s="22"/>
      <c r="K494" s="22"/>
      <c r="L494" s="23">
        <v>3.495850908436938</v>
      </c>
      <c r="M494" s="31">
        <v>18.011697196137174</v>
      </c>
      <c r="N494" s="23">
        <v>11.012190580346406</v>
      </c>
      <c r="O494" s="23">
        <v>-19.658633649856704</v>
      </c>
      <c r="P494" s="24">
        <f t="shared" si="52"/>
        <v>5.1523070256421635</v>
      </c>
    </row>
    <row r="495" spans="1:16" x14ac:dyDescent="0.25">
      <c r="A495" s="3">
        <v>971</v>
      </c>
      <c r="B495" s="4">
        <v>20130809</v>
      </c>
      <c r="C495" s="41" t="s">
        <v>549</v>
      </c>
      <c r="D495" s="3" t="s">
        <v>13</v>
      </c>
      <c r="E495" s="3" t="s">
        <v>505</v>
      </c>
      <c r="F495" s="1">
        <v>69875</v>
      </c>
      <c r="G495" s="9" t="s">
        <v>497</v>
      </c>
      <c r="H495" s="22">
        <v>0.40899999999999997</v>
      </c>
      <c r="I495" s="22">
        <v>0.40899999999999997</v>
      </c>
      <c r="J495" s="22"/>
      <c r="K495" s="22"/>
      <c r="L495" s="23">
        <v>2.309152773667531</v>
      </c>
      <c r="M495" s="23">
        <v>14.743454445691446</v>
      </c>
      <c r="N495" s="23">
        <v>11.27019018178286</v>
      </c>
      <c r="O495" s="23">
        <v>-18.746874999999999</v>
      </c>
      <c r="P495" s="24">
        <f t="shared" si="52"/>
        <v>6.384789527058893</v>
      </c>
    </row>
    <row r="496" spans="1:16" x14ac:dyDescent="0.25">
      <c r="A496" s="3" t="s">
        <v>384</v>
      </c>
      <c r="B496" s="4">
        <v>20130809</v>
      </c>
      <c r="C496" s="41" t="s">
        <v>549</v>
      </c>
      <c r="D496" s="3" t="s">
        <v>13</v>
      </c>
      <c r="E496" s="3" t="s">
        <v>505</v>
      </c>
      <c r="F496" s="1">
        <v>79192</v>
      </c>
      <c r="G496" s="9" t="s">
        <v>467</v>
      </c>
      <c r="H496" s="22">
        <v>0.51800000000000002</v>
      </c>
      <c r="I496" s="22">
        <v>0.51800000000000002</v>
      </c>
      <c r="J496" s="22"/>
      <c r="K496" s="22"/>
      <c r="L496" s="23">
        <v>4.2419683261595358</v>
      </c>
      <c r="M496" s="31">
        <v>17.50954138057109</v>
      </c>
      <c r="N496" s="23">
        <v>10.800354563549472</v>
      </c>
      <c r="O496" s="23">
        <v>-19.624405941342971</v>
      </c>
      <c r="P496" s="24">
        <f t="shared" si="52"/>
        <v>4.1276926262255582</v>
      </c>
    </row>
    <row r="497" spans="1:16" x14ac:dyDescent="0.25">
      <c r="A497" s="3" t="s">
        <v>237</v>
      </c>
      <c r="B497" s="4">
        <v>20130809</v>
      </c>
      <c r="C497" s="41" t="s">
        <v>549</v>
      </c>
      <c r="D497" s="3" t="s">
        <v>13</v>
      </c>
      <c r="E497" s="3" t="s">
        <v>505</v>
      </c>
      <c r="F497" s="1">
        <v>157424</v>
      </c>
      <c r="G497" s="9" t="s">
        <v>457</v>
      </c>
      <c r="H497" s="22">
        <v>0.36299999999999999</v>
      </c>
      <c r="I497" s="22">
        <v>0.48099999999999998</v>
      </c>
      <c r="J497" s="22"/>
      <c r="K497" s="22"/>
      <c r="L497" s="23">
        <v>0.41040329674548787</v>
      </c>
      <c r="M497" s="23">
        <v>22.20773259671973</v>
      </c>
      <c r="N497" s="23">
        <v>15.031580249506863</v>
      </c>
      <c r="O497" s="23">
        <v>-19.992454545454542</v>
      </c>
      <c r="P497" s="24">
        <f t="shared" si="52"/>
        <v>40.837103175050679</v>
      </c>
    </row>
    <row r="498" spans="1:16" x14ac:dyDescent="0.25">
      <c r="A498" s="3" t="s">
        <v>385</v>
      </c>
      <c r="B498" s="4">
        <v>20130809</v>
      </c>
      <c r="C498" s="41" t="s">
        <v>549</v>
      </c>
      <c r="D498" s="3" t="s">
        <v>13</v>
      </c>
      <c r="E498" s="3" t="s">
        <v>505</v>
      </c>
      <c r="F498" s="1">
        <v>80879</v>
      </c>
      <c r="G498" s="9" t="s">
        <v>38</v>
      </c>
      <c r="H498" s="22">
        <v>0.51200000000000001</v>
      </c>
      <c r="I498" s="22">
        <v>0.51200000000000001</v>
      </c>
      <c r="J498" s="22"/>
      <c r="K498" s="22"/>
      <c r="L498" s="23">
        <v>3.7725926415558648</v>
      </c>
      <c r="M498" s="31">
        <v>15.891822417829358</v>
      </c>
      <c r="N498" s="23">
        <v>11.201561756454304</v>
      </c>
      <c r="O498" s="23">
        <v>-20.042137115972654</v>
      </c>
      <c r="P498" s="24">
        <f t="shared" si="52"/>
        <v>4.2124406019292264</v>
      </c>
    </row>
    <row r="499" spans="1:16" x14ac:dyDescent="0.25">
      <c r="A499" s="3" t="s">
        <v>386</v>
      </c>
      <c r="B499" s="4">
        <v>20130809</v>
      </c>
      <c r="C499" s="41" t="s">
        <v>549</v>
      </c>
      <c r="D499" s="3" t="s">
        <v>13</v>
      </c>
      <c r="E499" s="3" t="s">
        <v>505</v>
      </c>
      <c r="F499">
        <v>79261</v>
      </c>
      <c r="G499" s="9" t="s">
        <v>23</v>
      </c>
      <c r="H499" s="22">
        <v>0.38100000000000001</v>
      </c>
      <c r="I499" s="22">
        <v>0.38100000000000001</v>
      </c>
      <c r="J499" s="22"/>
      <c r="K499" s="22"/>
      <c r="L499" s="23">
        <v>3.069110504845987</v>
      </c>
      <c r="M499" s="31">
        <v>12.703628286830112</v>
      </c>
      <c r="N499" s="23">
        <v>9.6854745860341875</v>
      </c>
      <c r="O499" s="23">
        <v>-19.830518116224845</v>
      </c>
      <c r="P499" s="24">
        <f t="shared" si="52"/>
        <v>4.1391889496229135</v>
      </c>
    </row>
    <row r="500" spans="1:16" x14ac:dyDescent="0.25">
      <c r="A500" s="3" t="s">
        <v>238</v>
      </c>
      <c r="B500" s="4">
        <v>20130810</v>
      </c>
      <c r="C500" s="41" t="s">
        <v>549</v>
      </c>
      <c r="D500" s="3" t="s">
        <v>112</v>
      </c>
      <c r="E500" s="3" t="s">
        <v>505</v>
      </c>
      <c r="F500" s="1">
        <v>93321</v>
      </c>
      <c r="G500" s="9" t="s">
        <v>490</v>
      </c>
      <c r="H500" s="22">
        <v>0.35</v>
      </c>
      <c r="I500" s="22">
        <v>0.49099999999999999</v>
      </c>
      <c r="J500" s="22"/>
      <c r="K500" s="22"/>
      <c r="L500" s="23">
        <v>1.820424519886805</v>
      </c>
      <c r="M500" s="23">
        <v>20.753881757217705</v>
      </c>
      <c r="N500" s="23">
        <v>10.461635274962825</v>
      </c>
      <c r="O500" s="23">
        <v>-17.432454545454547</v>
      </c>
      <c r="P500" s="24">
        <f t="shared" si="52"/>
        <v>8.1266810228191115</v>
      </c>
    </row>
    <row r="501" spans="1:16" x14ac:dyDescent="0.25">
      <c r="A501" s="3" t="s">
        <v>239</v>
      </c>
      <c r="B501" s="4">
        <v>20130810</v>
      </c>
      <c r="C501" s="41" t="s">
        <v>549</v>
      </c>
      <c r="D501" s="3" t="s">
        <v>112</v>
      </c>
      <c r="E501" s="3" t="s">
        <v>505</v>
      </c>
      <c r="F501" s="1">
        <v>164706</v>
      </c>
      <c r="G501" s="9" t="s">
        <v>73</v>
      </c>
      <c r="H501" s="22">
        <v>0.5</v>
      </c>
      <c r="I501" s="22">
        <v>0.5</v>
      </c>
      <c r="J501" s="22"/>
      <c r="K501" s="22"/>
      <c r="L501" s="23">
        <v>4.0426416986299998</v>
      </c>
      <c r="M501" s="23">
        <v>14.794897879172439</v>
      </c>
      <c r="N501" s="23">
        <v>14.391768635455556</v>
      </c>
      <c r="O501" s="23">
        <v>-17.636454545454548</v>
      </c>
      <c r="P501" s="24">
        <f t="shared" si="52"/>
        <v>3.6597104027760468</v>
      </c>
    </row>
    <row r="502" spans="1:16" x14ac:dyDescent="0.25">
      <c r="A502" s="3" t="s">
        <v>240</v>
      </c>
      <c r="B502" s="4">
        <v>20130810</v>
      </c>
      <c r="C502" s="41" t="s">
        <v>549</v>
      </c>
      <c r="D502" s="3" t="s">
        <v>112</v>
      </c>
      <c r="E502" s="3" t="s">
        <v>505</v>
      </c>
      <c r="F502">
        <v>98428</v>
      </c>
      <c r="G502" s="9" t="s">
        <v>461</v>
      </c>
      <c r="H502" s="22">
        <v>0.47799999999999998</v>
      </c>
      <c r="I502" s="22">
        <v>0.40799999999999997</v>
      </c>
      <c r="J502" s="22"/>
      <c r="K502" s="22"/>
      <c r="L502" s="23">
        <v>1.3640628121819269</v>
      </c>
      <c r="M502" s="23">
        <v>16.101245233608957</v>
      </c>
      <c r="N502" s="23">
        <v>12.899456530558444</v>
      </c>
      <c r="O502" s="23">
        <v>-19.000454545454545</v>
      </c>
      <c r="P502" s="24">
        <f t="shared" si="52"/>
        <v>13.829065355441275</v>
      </c>
    </row>
    <row r="503" spans="1:16" x14ac:dyDescent="0.25">
      <c r="A503" s="3">
        <v>993</v>
      </c>
      <c r="B503" s="4">
        <v>20130810</v>
      </c>
      <c r="C503" s="41" t="s">
        <v>549</v>
      </c>
      <c r="D503" s="3" t="s">
        <v>112</v>
      </c>
      <c r="E503" s="3" t="s">
        <v>505</v>
      </c>
      <c r="F503" s="1">
        <v>97107</v>
      </c>
      <c r="G503" s="9" t="s">
        <v>499</v>
      </c>
      <c r="H503" s="22">
        <v>0.34399999999999997</v>
      </c>
      <c r="I503" s="22">
        <v>0.34399999999999997</v>
      </c>
      <c r="J503" s="22"/>
      <c r="K503" s="22"/>
      <c r="L503" s="23">
        <v>3.1168661933566639</v>
      </c>
      <c r="M503" s="23">
        <v>13.045062363742606</v>
      </c>
      <c r="N503" s="23">
        <v>16.184329691153504</v>
      </c>
      <c r="O503" s="23">
        <v>-18.851875</v>
      </c>
      <c r="P503" s="24">
        <f t="shared" si="52"/>
        <v>4.185313566410727</v>
      </c>
    </row>
    <row r="504" spans="1:16" x14ac:dyDescent="0.25">
      <c r="A504" s="3">
        <v>995</v>
      </c>
      <c r="B504" s="4">
        <v>20130810</v>
      </c>
      <c r="C504" s="41" t="s">
        <v>549</v>
      </c>
      <c r="D504" s="3" t="s">
        <v>112</v>
      </c>
      <c r="E504" s="3" t="s">
        <v>505</v>
      </c>
      <c r="F504" s="1">
        <v>567436</v>
      </c>
      <c r="G504" s="9" t="s">
        <v>58</v>
      </c>
      <c r="H504" s="22">
        <v>0.46899999999999997</v>
      </c>
      <c r="I504" s="22">
        <v>0.46899999999999997</v>
      </c>
      <c r="J504" s="22"/>
      <c r="K504" s="22"/>
      <c r="L504" s="23">
        <v>3.6521337170550039</v>
      </c>
      <c r="M504" s="23">
        <v>17.326038873078748</v>
      </c>
      <c r="N504" s="23">
        <v>12.129863184518742</v>
      </c>
      <c r="O504" s="23">
        <v>-19.094875000000002</v>
      </c>
      <c r="P504" s="24">
        <f t="shared" si="52"/>
        <v>4.7440866669717847</v>
      </c>
    </row>
    <row r="505" spans="1:16" x14ac:dyDescent="0.25">
      <c r="A505" s="3">
        <v>25</v>
      </c>
      <c r="B505" s="4">
        <v>20130810</v>
      </c>
      <c r="C505" s="41" t="s">
        <v>549</v>
      </c>
      <c r="D505" s="3" t="s">
        <v>112</v>
      </c>
      <c r="E505" s="3" t="s">
        <v>505</v>
      </c>
      <c r="F505">
        <v>567536</v>
      </c>
      <c r="G505" s="9" t="s">
        <v>34</v>
      </c>
      <c r="H505" s="22">
        <v>0.46800000000000003</v>
      </c>
      <c r="I505" s="22">
        <v>0.46800000000000003</v>
      </c>
      <c r="J505" s="22"/>
      <c r="K505" s="22"/>
      <c r="L505" s="23">
        <v>3.73993868522818</v>
      </c>
      <c r="M505" s="23">
        <v>16.05403033735508</v>
      </c>
      <c r="N505" s="23">
        <v>8.8258585812632635</v>
      </c>
      <c r="O505" s="23">
        <v>-19.695875000000001</v>
      </c>
      <c r="P505" s="24">
        <f t="shared" si="52"/>
        <v>4.2925918547179593</v>
      </c>
    </row>
    <row r="506" spans="1:16" x14ac:dyDescent="0.25">
      <c r="A506" s="3">
        <v>29</v>
      </c>
      <c r="B506" s="4">
        <v>20130810</v>
      </c>
      <c r="C506" s="41" t="s">
        <v>549</v>
      </c>
      <c r="D506" s="3" t="s">
        <v>112</v>
      </c>
      <c r="E506" s="3" t="s">
        <v>505</v>
      </c>
      <c r="F506">
        <v>567536</v>
      </c>
      <c r="G506" s="9" t="s">
        <v>34</v>
      </c>
      <c r="H506" s="22">
        <v>0.50600000000000001</v>
      </c>
      <c r="I506" s="22">
        <v>0.50600000000000001</v>
      </c>
      <c r="J506" s="22"/>
      <c r="K506" s="22"/>
      <c r="L506" s="23">
        <v>3.8759309144633618</v>
      </c>
      <c r="M506" s="23">
        <v>17.214622067029961</v>
      </c>
      <c r="N506" s="23">
        <v>9.0422946423331378</v>
      </c>
      <c r="O506" s="23">
        <v>-19.384875000000001</v>
      </c>
      <c r="P506" s="24">
        <f t="shared" si="52"/>
        <v>4.4414161260697789</v>
      </c>
    </row>
    <row r="507" spans="1:16" x14ac:dyDescent="0.25">
      <c r="A507" s="3" t="s">
        <v>241</v>
      </c>
      <c r="B507" s="4">
        <v>20130810</v>
      </c>
      <c r="C507" s="41" t="s">
        <v>549</v>
      </c>
      <c r="D507" s="3" t="s">
        <v>112</v>
      </c>
      <c r="E507" s="3" t="s">
        <v>505</v>
      </c>
      <c r="F507" s="1">
        <v>157232</v>
      </c>
      <c r="G507" s="9" t="s">
        <v>63</v>
      </c>
      <c r="H507" s="22">
        <v>0.51600000000000001</v>
      </c>
      <c r="I507" s="22">
        <v>0.36299999999999999</v>
      </c>
      <c r="J507" s="22"/>
      <c r="K507" s="22"/>
      <c r="L507" s="23">
        <v>2.2206886090365985</v>
      </c>
      <c r="M507" s="23">
        <v>15.998463549866507</v>
      </c>
      <c r="N507" s="23">
        <v>12.083772658793068</v>
      </c>
      <c r="O507" s="23">
        <v>-15.716454545454544</v>
      </c>
      <c r="P507" s="24">
        <f t="shared" si="52"/>
        <v>10.240795362092978</v>
      </c>
    </row>
    <row r="508" spans="1:16" x14ac:dyDescent="0.25">
      <c r="A508" s="3">
        <v>5</v>
      </c>
      <c r="B508" s="4">
        <v>20130810</v>
      </c>
      <c r="C508" s="41" t="s">
        <v>549</v>
      </c>
      <c r="D508" s="3" t="s">
        <v>112</v>
      </c>
      <c r="E508" s="3" t="s">
        <v>505</v>
      </c>
      <c r="F508" s="1">
        <v>81452</v>
      </c>
      <c r="G508" s="9" t="s">
        <v>44</v>
      </c>
      <c r="H508" s="22">
        <v>0.439</v>
      </c>
      <c r="I508" s="22">
        <v>0.439</v>
      </c>
      <c r="J508" s="22"/>
      <c r="K508" s="22"/>
      <c r="L508" s="23">
        <v>2.9674263563832479</v>
      </c>
      <c r="M508" s="23">
        <v>14.369922461309931</v>
      </c>
      <c r="N508" s="23">
        <v>9.8763928715612348</v>
      </c>
      <c r="O508" s="23">
        <v>-20.383875</v>
      </c>
      <c r="P508" s="24">
        <f t="shared" si="52"/>
        <v>4.8425540301610885</v>
      </c>
    </row>
    <row r="509" spans="1:16" x14ac:dyDescent="0.25">
      <c r="A509" s="3">
        <v>1</v>
      </c>
      <c r="B509" s="4">
        <v>20130810</v>
      </c>
      <c r="C509" s="41" t="s">
        <v>549</v>
      </c>
      <c r="D509" s="3" t="s">
        <v>112</v>
      </c>
      <c r="E509" s="3" t="s">
        <v>505</v>
      </c>
      <c r="F509" s="1">
        <v>81035</v>
      </c>
      <c r="G509" s="9" t="s">
        <v>19</v>
      </c>
      <c r="H509" s="22">
        <v>0.35399999999999998</v>
      </c>
      <c r="I509" s="22">
        <v>0.35399999999999998</v>
      </c>
      <c r="J509" s="22"/>
      <c r="K509" s="22"/>
      <c r="L509" s="23">
        <v>2.7169317024357493</v>
      </c>
      <c r="M509" s="23">
        <v>13.445020129045949</v>
      </c>
      <c r="N509" s="23">
        <v>9.9265885811820773</v>
      </c>
      <c r="O509" s="23">
        <v>-19.006875000000001</v>
      </c>
      <c r="P509" s="24">
        <f t="shared" si="52"/>
        <v>4.9486043822862342</v>
      </c>
    </row>
    <row r="510" spans="1:16" x14ac:dyDescent="0.25">
      <c r="A510" s="3">
        <v>7</v>
      </c>
      <c r="B510" s="4">
        <v>20130810</v>
      </c>
      <c r="C510" s="41" t="s">
        <v>549</v>
      </c>
      <c r="D510" s="3" t="s">
        <v>112</v>
      </c>
      <c r="E510" s="3" t="s">
        <v>505</v>
      </c>
      <c r="F510" s="1">
        <v>81035</v>
      </c>
      <c r="G510" s="9" t="s">
        <v>19</v>
      </c>
      <c r="H510" s="22">
        <v>0.44700000000000001</v>
      </c>
      <c r="I510" s="22">
        <v>0.44700000000000001</v>
      </c>
      <c r="J510" s="22"/>
      <c r="K510" s="22"/>
      <c r="L510" s="23">
        <v>3.0670968607960423</v>
      </c>
      <c r="M510" s="23">
        <v>15.821911991420105</v>
      </c>
      <c r="N510" s="23">
        <v>9.3024113948664464</v>
      </c>
      <c r="O510" s="23">
        <v>-19.179874999999999</v>
      </c>
      <c r="P510" s="24">
        <f t="shared" si="52"/>
        <v>5.1585954762816471</v>
      </c>
    </row>
    <row r="511" spans="1:16" x14ac:dyDescent="0.25">
      <c r="A511" s="3">
        <v>1005</v>
      </c>
      <c r="B511" s="4">
        <v>20130810</v>
      </c>
      <c r="C511" s="41" t="s">
        <v>549</v>
      </c>
      <c r="D511" s="3" t="s">
        <v>112</v>
      </c>
      <c r="E511" s="3" t="s">
        <v>505</v>
      </c>
      <c r="F511" s="1">
        <v>69875</v>
      </c>
      <c r="G511" s="9" t="s">
        <v>497</v>
      </c>
      <c r="H511" s="22">
        <v>0.496</v>
      </c>
      <c r="I511" s="22">
        <v>0.496</v>
      </c>
      <c r="J511" s="22"/>
      <c r="K511" s="22"/>
      <c r="L511" s="23">
        <v>2.957406570225348</v>
      </c>
      <c r="M511" s="23">
        <v>18.460204821831798</v>
      </c>
      <c r="N511" s="23">
        <v>10.55291879790567</v>
      </c>
      <c r="O511" s="23">
        <v>-18.346875000000001</v>
      </c>
      <c r="P511" s="24">
        <f t="shared" si="52"/>
        <v>6.2420246873344745</v>
      </c>
    </row>
    <row r="512" spans="1:16" x14ac:dyDescent="0.25">
      <c r="A512" s="3">
        <v>1007</v>
      </c>
      <c r="B512" s="4">
        <v>20130810</v>
      </c>
      <c r="C512" s="41" t="s">
        <v>549</v>
      </c>
      <c r="D512" s="3" t="s">
        <v>112</v>
      </c>
      <c r="E512" s="3" t="s">
        <v>505</v>
      </c>
      <c r="F512" s="1">
        <v>158483</v>
      </c>
      <c r="G512" s="9" t="s">
        <v>468</v>
      </c>
      <c r="H512" s="22">
        <v>0.54200000000000004</v>
      </c>
      <c r="I512" s="22">
        <v>0.54200000000000004</v>
      </c>
      <c r="J512" s="22"/>
      <c r="K512" s="22"/>
      <c r="L512" s="23">
        <v>2.4937006456466451</v>
      </c>
      <c r="M512" s="23">
        <v>13.388122620010469</v>
      </c>
      <c r="N512" s="23">
        <v>13.332793155955329</v>
      </c>
      <c r="O512" s="23">
        <v>-14.907454545454547</v>
      </c>
      <c r="P512" s="24">
        <f t="shared" si="52"/>
        <v>5.3687769794592866</v>
      </c>
    </row>
    <row r="513" spans="1:16" x14ac:dyDescent="0.25">
      <c r="A513" s="3" t="s">
        <v>242</v>
      </c>
      <c r="B513" s="4">
        <v>20130810</v>
      </c>
      <c r="C513" s="41" t="s">
        <v>549</v>
      </c>
      <c r="D513" s="3" t="s">
        <v>112</v>
      </c>
      <c r="E513" s="3" t="s">
        <v>505</v>
      </c>
      <c r="F513" s="1">
        <v>66013</v>
      </c>
      <c r="G513" s="9" t="s">
        <v>61</v>
      </c>
      <c r="H513" s="22">
        <v>0.44</v>
      </c>
      <c r="I513" s="22">
        <v>0.4</v>
      </c>
      <c r="J513" s="22"/>
      <c r="K513" s="22"/>
      <c r="L513" s="23">
        <v>3.0248691212089076</v>
      </c>
      <c r="M513" s="23">
        <v>16.546109467822475</v>
      </c>
      <c r="N513" s="23">
        <v>13.873522882740186</v>
      </c>
      <c r="O513" s="23">
        <v>-16.069454545454548</v>
      </c>
      <c r="P513" s="24">
        <f t="shared" si="52"/>
        <v>6.0170274102076489</v>
      </c>
    </row>
    <row r="514" spans="1:16" x14ac:dyDescent="0.25">
      <c r="A514" s="3">
        <v>1011</v>
      </c>
      <c r="B514" s="4">
        <v>20130810</v>
      </c>
      <c r="C514" s="41" t="s">
        <v>549</v>
      </c>
      <c r="D514" s="3" t="s">
        <v>112</v>
      </c>
      <c r="E514" s="3" t="s">
        <v>505</v>
      </c>
      <c r="F514">
        <v>73997</v>
      </c>
      <c r="G514" s="9" t="s">
        <v>456</v>
      </c>
      <c r="H514" s="22">
        <v>0.41799999999999998</v>
      </c>
      <c r="I514" s="22">
        <v>0.41799999999999998</v>
      </c>
      <c r="J514" s="22"/>
      <c r="K514" s="22"/>
      <c r="L514" s="23">
        <v>2.9406550389474924</v>
      </c>
      <c r="M514" s="23">
        <v>14.730561252707696</v>
      </c>
      <c r="N514" s="23">
        <v>15.116210198795416</v>
      </c>
      <c r="O514" s="23">
        <v>-15.520454545454546</v>
      </c>
      <c r="P514" s="24">
        <f t="shared" si="52"/>
        <v>5.0092789047368171</v>
      </c>
    </row>
    <row r="515" spans="1:16" x14ac:dyDescent="0.25">
      <c r="A515" s="3">
        <v>13</v>
      </c>
      <c r="B515" s="4">
        <v>20130810</v>
      </c>
      <c r="C515" s="41" t="s">
        <v>549</v>
      </c>
      <c r="D515" s="3" t="s">
        <v>112</v>
      </c>
      <c r="E515" s="3" t="s">
        <v>505</v>
      </c>
      <c r="F515" s="1">
        <v>79192</v>
      </c>
      <c r="G515" s="9" t="s">
        <v>467</v>
      </c>
      <c r="H515" s="22">
        <v>0.36599999999999999</v>
      </c>
      <c r="I515" s="22">
        <v>0.36599999999999999</v>
      </c>
      <c r="J515" s="22"/>
      <c r="K515" s="22"/>
      <c r="L515" s="23">
        <v>2.9684810707156584</v>
      </c>
      <c r="M515" s="23">
        <v>12.863652948765731</v>
      </c>
      <c r="N515" s="23">
        <v>10.165947061023878</v>
      </c>
      <c r="O515" s="23">
        <v>-19.924875</v>
      </c>
      <c r="P515" s="24">
        <f t="shared" si="52"/>
        <v>4.3334124902014244</v>
      </c>
    </row>
    <row r="516" spans="1:16" x14ac:dyDescent="0.25">
      <c r="A516" s="3" t="s">
        <v>243</v>
      </c>
      <c r="B516" s="4">
        <v>20130810</v>
      </c>
      <c r="C516" s="41" t="s">
        <v>549</v>
      </c>
      <c r="D516" s="3" t="s">
        <v>112</v>
      </c>
      <c r="E516" s="3" t="s">
        <v>505</v>
      </c>
      <c r="F516" s="1">
        <v>157424</v>
      </c>
      <c r="G516" s="9" t="s">
        <v>457</v>
      </c>
      <c r="H516" s="22">
        <v>0.40899999999999997</v>
      </c>
      <c r="I516" s="22">
        <v>0.41599999999999998</v>
      </c>
      <c r="J516" s="22"/>
      <c r="K516" s="22"/>
      <c r="L516" s="23">
        <v>0.56036162437969983</v>
      </c>
      <c r="M516" s="23">
        <v>16.535909758748797</v>
      </c>
      <c r="N516" s="23">
        <v>12.229105315847239</v>
      </c>
      <c r="O516" s="23">
        <v>-17.342454545454544</v>
      </c>
      <c r="P516" s="24">
        <f t="shared" si="52"/>
        <v>29.012802750773727</v>
      </c>
    </row>
    <row r="517" spans="1:16" x14ac:dyDescent="0.25">
      <c r="A517" s="3" t="s">
        <v>244</v>
      </c>
      <c r="B517" s="4">
        <v>20130810</v>
      </c>
      <c r="C517" s="41" t="s">
        <v>549</v>
      </c>
      <c r="D517" s="3" t="s">
        <v>112</v>
      </c>
      <c r="E517" s="3" t="s">
        <v>505</v>
      </c>
      <c r="F517" s="1">
        <v>97775</v>
      </c>
      <c r="G517" s="9" t="s">
        <v>55</v>
      </c>
      <c r="H517" s="22"/>
      <c r="I517" s="22">
        <v>0.42</v>
      </c>
      <c r="J517" s="22"/>
      <c r="K517" s="22"/>
      <c r="L517" s="23"/>
      <c r="M517" s="23">
        <v>16.001601921889176</v>
      </c>
      <c r="N517" s="23"/>
      <c r="O517" s="23">
        <v>-17.830454545454543</v>
      </c>
      <c r="P517" s="24"/>
    </row>
    <row r="518" spans="1:16" x14ac:dyDescent="0.25">
      <c r="A518" s="3">
        <v>1015</v>
      </c>
      <c r="B518" s="4">
        <v>20130810</v>
      </c>
      <c r="C518" s="41" t="s">
        <v>549</v>
      </c>
      <c r="D518" s="3" t="s">
        <v>112</v>
      </c>
      <c r="E518" s="3" t="s">
        <v>505</v>
      </c>
      <c r="F518" s="1">
        <v>96966</v>
      </c>
      <c r="G518" s="9" t="s">
        <v>87</v>
      </c>
      <c r="H518" s="22">
        <v>0.432</v>
      </c>
      <c r="I518" s="22">
        <v>0.432</v>
      </c>
      <c r="J518" s="22"/>
      <c r="K518" s="22"/>
      <c r="L518" s="23">
        <v>3.7344912472775036</v>
      </c>
      <c r="M518" s="23">
        <v>16.766580102415066</v>
      </c>
      <c r="N518" s="23">
        <v>14.43325302858041</v>
      </c>
      <c r="O518" s="23">
        <v>-15.715454545454547</v>
      </c>
      <c r="P518" s="24">
        <f>(M518*(H518/I518))/L518</f>
        <v>4.4896557502010852</v>
      </c>
    </row>
    <row r="519" spans="1:16" x14ac:dyDescent="0.25">
      <c r="A519" s="3" t="s">
        <v>139</v>
      </c>
      <c r="B519" s="4">
        <v>20130810</v>
      </c>
      <c r="C519" s="41" t="s">
        <v>549</v>
      </c>
      <c r="D519" s="3" t="s">
        <v>112</v>
      </c>
      <c r="E519" s="3" t="s">
        <v>506</v>
      </c>
      <c r="F519" s="1">
        <v>-2</v>
      </c>
      <c r="G519" s="3" t="s">
        <v>7</v>
      </c>
      <c r="H519" s="22"/>
      <c r="I519" s="22"/>
      <c r="J519" s="22"/>
      <c r="K519" s="22"/>
      <c r="L519" s="23"/>
      <c r="M519" s="23"/>
      <c r="N519" s="23">
        <v>8.7568209383918898</v>
      </c>
      <c r="O519" s="23">
        <v>-22.226411510480244</v>
      </c>
      <c r="P519" s="24"/>
    </row>
    <row r="520" spans="1:16" x14ac:dyDescent="0.25">
      <c r="A520" s="3" t="s">
        <v>245</v>
      </c>
      <c r="B520" s="4">
        <v>20130810</v>
      </c>
      <c r="C520" s="41" t="s">
        <v>549</v>
      </c>
      <c r="D520" s="3" t="s">
        <v>112</v>
      </c>
      <c r="E520" s="6" t="s">
        <v>505</v>
      </c>
      <c r="F520" s="1">
        <v>92648</v>
      </c>
      <c r="G520" s="9" t="s">
        <v>76</v>
      </c>
      <c r="H520" s="22">
        <v>0.44900000000000001</v>
      </c>
      <c r="I520" s="22">
        <v>0.39500000000000002</v>
      </c>
      <c r="J520" s="22"/>
      <c r="K520" s="22"/>
      <c r="L520" s="23">
        <v>1.7906406558581596</v>
      </c>
      <c r="M520" s="23">
        <v>16.58298533908885</v>
      </c>
      <c r="N520" s="23">
        <v>13.81009935224761</v>
      </c>
      <c r="O520" s="23">
        <v>-19.240454545454547</v>
      </c>
      <c r="P520" s="24">
        <f t="shared" ref="P520:P539" si="53">(M520*(H520/I520))/L520</f>
        <v>10.526973299259337</v>
      </c>
    </row>
    <row r="521" spans="1:16" x14ac:dyDescent="0.25">
      <c r="A521" s="3" t="s">
        <v>111</v>
      </c>
      <c r="B521" s="4">
        <v>20130810</v>
      </c>
      <c r="C521" s="41" t="s">
        <v>549</v>
      </c>
      <c r="D521" s="3" t="s">
        <v>112</v>
      </c>
      <c r="E521" s="5" t="s">
        <v>507</v>
      </c>
      <c r="F521" s="5"/>
      <c r="G521" s="5" t="s">
        <v>507</v>
      </c>
      <c r="H521" s="22">
        <v>28.738</v>
      </c>
      <c r="I521" s="22">
        <v>28.111999999999998</v>
      </c>
      <c r="J521" s="22"/>
      <c r="K521" s="22"/>
      <c r="L521" s="23">
        <v>3.0259999999999998</v>
      </c>
      <c r="M521" s="23">
        <v>29.042999999999999</v>
      </c>
      <c r="N521" s="23">
        <v>8.1120000000000001</v>
      </c>
      <c r="O521" s="23">
        <v>-22.721</v>
      </c>
      <c r="P521" s="24">
        <f t="shared" si="53"/>
        <v>9.8115438115350884</v>
      </c>
    </row>
    <row r="522" spans="1:16" x14ac:dyDescent="0.25">
      <c r="A522" s="3">
        <v>1031</v>
      </c>
      <c r="B522" s="4">
        <v>20130810</v>
      </c>
      <c r="C522" s="41" t="s">
        <v>549</v>
      </c>
      <c r="D522" s="3" t="s">
        <v>112</v>
      </c>
      <c r="E522" s="3" t="s">
        <v>505</v>
      </c>
      <c r="F522" s="1">
        <v>71293</v>
      </c>
      <c r="G522" s="9" t="s">
        <v>494</v>
      </c>
      <c r="H522" s="22">
        <v>0.39900000000000002</v>
      </c>
      <c r="I522" s="22">
        <v>0.39900000000000002</v>
      </c>
      <c r="J522" s="22"/>
      <c r="K522" s="22"/>
      <c r="L522" s="23">
        <v>2.2262328317110378</v>
      </c>
      <c r="M522" s="23">
        <v>11.068081102251435</v>
      </c>
      <c r="N522" s="23">
        <v>10.960168663949805</v>
      </c>
      <c r="O522" s="23">
        <v>-16.961454545454544</v>
      </c>
      <c r="P522" s="24">
        <f t="shared" si="53"/>
        <v>4.9716637651708382</v>
      </c>
    </row>
    <row r="523" spans="1:16" x14ac:dyDescent="0.25">
      <c r="A523" s="3">
        <v>19</v>
      </c>
      <c r="B523" s="4">
        <v>20130810</v>
      </c>
      <c r="C523" s="41" t="s">
        <v>549</v>
      </c>
      <c r="D523" s="3" t="s">
        <v>112</v>
      </c>
      <c r="E523" s="3" t="s">
        <v>505</v>
      </c>
      <c r="F523">
        <v>79261</v>
      </c>
      <c r="G523" s="9" t="s">
        <v>23</v>
      </c>
      <c r="H523" s="22">
        <v>0.34599999999999997</v>
      </c>
      <c r="I523" s="22">
        <v>0.34599999999999997</v>
      </c>
      <c r="J523" s="22"/>
      <c r="K523" s="22"/>
      <c r="L523" s="23">
        <v>2.8314341271480665</v>
      </c>
      <c r="M523" s="23">
        <v>11.960891135652471</v>
      </c>
      <c r="N523" s="23">
        <v>8.2527150057029584</v>
      </c>
      <c r="O523" s="23">
        <v>-19.285875000000001</v>
      </c>
      <c r="P523" s="24">
        <f t="shared" si="53"/>
        <v>4.2243225865543828</v>
      </c>
    </row>
    <row r="524" spans="1:16" x14ac:dyDescent="0.25">
      <c r="A524" s="3" t="s">
        <v>442</v>
      </c>
      <c r="B524" s="4">
        <v>20130812</v>
      </c>
      <c r="C524" s="41" t="s">
        <v>549</v>
      </c>
      <c r="D524" s="3" t="s">
        <v>114</v>
      </c>
      <c r="E524" s="3" t="s">
        <v>505</v>
      </c>
      <c r="F524" s="1">
        <v>80831</v>
      </c>
      <c r="G524" s="9" t="s">
        <v>50</v>
      </c>
      <c r="H524" s="22">
        <v>0.47499999999999998</v>
      </c>
      <c r="I524" s="22">
        <v>0.47499999999999998</v>
      </c>
      <c r="J524" s="22"/>
      <c r="K524" s="22"/>
      <c r="L524" s="23">
        <v>2.9714732676971818</v>
      </c>
      <c r="M524" s="31">
        <v>12.894118269023616</v>
      </c>
      <c r="N524" s="23">
        <v>9.2716067511672673</v>
      </c>
      <c r="O524" s="23">
        <v>-19.044346328677843</v>
      </c>
      <c r="P524" s="24">
        <f t="shared" si="53"/>
        <v>4.3393014533212471</v>
      </c>
    </row>
    <row r="525" spans="1:16" x14ac:dyDescent="0.25">
      <c r="A525" s="3">
        <v>125</v>
      </c>
      <c r="B525" s="4">
        <v>20130812</v>
      </c>
      <c r="C525" s="41" t="s">
        <v>549</v>
      </c>
      <c r="D525" s="3" t="s">
        <v>114</v>
      </c>
      <c r="E525" s="3" t="s">
        <v>505</v>
      </c>
      <c r="F525" s="1">
        <v>73727</v>
      </c>
      <c r="G525" s="9" t="s">
        <v>464</v>
      </c>
      <c r="H525" s="22">
        <v>0.51900000000000002</v>
      </c>
      <c r="I525" s="22">
        <v>0.51900000000000002</v>
      </c>
      <c r="J525" s="22"/>
      <c r="K525" s="22"/>
      <c r="L525" s="23">
        <v>3.7650537893969065</v>
      </c>
      <c r="M525" s="23">
        <v>18.232984430007772</v>
      </c>
      <c r="N525" s="23">
        <v>15.728702225138759</v>
      </c>
      <c r="O525" s="23">
        <v>-15.674454545454546</v>
      </c>
      <c r="P525" s="24">
        <f t="shared" si="53"/>
        <v>4.8426889627328178</v>
      </c>
    </row>
    <row r="526" spans="1:16" x14ac:dyDescent="0.25">
      <c r="A526" s="3">
        <v>187</v>
      </c>
      <c r="B526" s="4">
        <v>20130812</v>
      </c>
      <c r="C526" s="41" t="s">
        <v>549</v>
      </c>
      <c r="D526" s="3" t="s">
        <v>114</v>
      </c>
      <c r="E526" s="3" t="s">
        <v>505</v>
      </c>
      <c r="F526" s="1">
        <v>73727</v>
      </c>
      <c r="G526" s="9" t="s">
        <v>464</v>
      </c>
      <c r="H526" s="22">
        <v>0.46400000000000002</v>
      </c>
      <c r="I526" s="22">
        <v>0.46400000000000002</v>
      </c>
      <c r="J526" s="22"/>
      <c r="K526" s="22"/>
      <c r="L526" s="23">
        <v>2.0413385659668184</v>
      </c>
      <c r="M526" s="23">
        <v>13.60467028957472</v>
      </c>
      <c r="N526" s="23">
        <v>11.150103427559143</v>
      </c>
      <c r="O526" s="23">
        <v>-21.2</v>
      </c>
      <c r="P526" s="24">
        <f t="shared" si="53"/>
        <v>6.6645829929398701</v>
      </c>
    </row>
    <row r="527" spans="1:16" x14ac:dyDescent="0.25">
      <c r="A527" s="3" t="s">
        <v>246</v>
      </c>
      <c r="B527" s="4">
        <v>20130812</v>
      </c>
      <c r="C527" s="41" t="s">
        <v>549</v>
      </c>
      <c r="D527" s="3" t="s">
        <v>114</v>
      </c>
      <c r="E527" s="3" t="s">
        <v>505</v>
      </c>
      <c r="F527" s="1">
        <v>93361</v>
      </c>
      <c r="G527" s="9" t="s">
        <v>501</v>
      </c>
      <c r="H527" s="22">
        <v>0.40600000000000003</v>
      </c>
      <c r="I527" s="22">
        <v>0.38300000000000001</v>
      </c>
      <c r="J527" s="22"/>
      <c r="K527" s="22"/>
      <c r="L527" s="23">
        <v>1.9701272352233992</v>
      </c>
      <c r="M527" s="23">
        <v>16.535125165743128</v>
      </c>
      <c r="N527" s="23">
        <v>10.829705050480134</v>
      </c>
      <c r="O527" s="23">
        <v>-20.011454545454548</v>
      </c>
      <c r="P527" s="24">
        <f t="shared" si="53"/>
        <v>8.8969361040843697</v>
      </c>
    </row>
    <row r="528" spans="1:16" x14ac:dyDescent="0.25">
      <c r="A528" s="3" t="s">
        <v>247</v>
      </c>
      <c r="B528" s="4">
        <v>20130812</v>
      </c>
      <c r="C528" s="41" t="s">
        <v>549</v>
      </c>
      <c r="D528" s="3" t="s">
        <v>114</v>
      </c>
      <c r="E528" s="3" t="s">
        <v>505</v>
      </c>
      <c r="F528" s="1">
        <v>85267</v>
      </c>
      <c r="G528" s="9" t="s">
        <v>460</v>
      </c>
      <c r="H528" s="22">
        <v>0.38500000000000001</v>
      </c>
      <c r="I528" s="22">
        <v>0.35399999999999998</v>
      </c>
      <c r="J528" s="22"/>
      <c r="K528" s="22"/>
      <c r="L528" s="23">
        <v>1.937073511738399</v>
      </c>
      <c r="M528" s="23">
        <v>12.42778078107335</v>
      </c>
      <c r="N528" s="23">
        <v>13.723813724616399</v>
      </c>
      <c r="O528" s="23">
        <v>-17.311454545454545</v>
      </c>
      <c r="P528" s="24">
        <f t="shared" si="53"/>
        <v>6.9775819996741912</v>
      </c>
    </row>
    <row r="529" spans="1:16" x14ac:dyDescent="0.25">
      <c r="A529" s="3" t="s">
        <v>248</v>
      </c>
      <c r="B529" s="4">
        <v>20130812</v>
      </c>
      <c r="C529" s="41" t="s">
        <v>549</v>
      </c>
      <c r="D529" s="3" t="s">
        <v>114</v>
      </c>
      <c r="E529" s="3" t="s">
        <v>505</v>
      </c>
      <c r="F529">
        <v>98428</v>
      </c>
      <c r="G529" s="9" t="s">
        <v>461</v>
      </c>
      <c r="H529" s="22">
        <v>0.55100000000000005</v>
      </c>
      <c r="I529" s="22">
        <v>0.34799999999999998</v>
      </c>
      <c r="J529" s="22"/>
      <c r="K529" s="22"/>
      <c r="L529" s="23">
        <v>1.5530670183097213</v>
      </c>
      <c r="M529" s="23">
        <v>9.394544221162489</v>
      </c>
      <c r="N529" s="23">
        <v>13.38134434866933</v>
      </c>
      <c r="O529" s="23">
        <v>-17.893454545454546</v>
      </c>
      <c r="P529" s="24">
        <f t="shared" si="53"/>
        <v>9.5776259758767317</v>
      </c>
    </row>
    <row r="530" spans="1:16" x14ac:dyDescent="0.25">
      <c r="A530" s="3" t="s">
        <v>249</v>
      </c>
      <c r="B530" s="4">
        <v>20130812</v>
      </c>
      <c r="C530" s="41" t="s">
        <v>549</v>
      </c>
      <c r="D530" s="3" t="s">
        <v>114</v>
      </c>
      <c r="E530" s="3" t="s">
        <v>505</v>
      </c>
      <c r="F530" s="1">
        <v>67699</v>
      </c>
      <c r="G530" s="9" t="s">
        <v>500</v>
      </c>
      <c r="H530" s="22">
        <v>0.47699999999999998</v>
      </c>
      <c r="I530" s="22">
        <v>0.435</v>
      </c>
      <c r="J530" s="22"/>
      <c r="K530" s="22"/>
      <c r="L530" s="23">
        <v>4.1327764631675326</v>
      </c>
      <c r="M530" s="23">
        <v>16.233056858561113</v>
      </c>
      <c r="N530" s="23">
        <v>16.007500211788653</v>
      </c>
      <c r="O530" s="23">
        <v>-16.910454545454549</v>
      </c>
      <c r="P530" s="24">
        <f t="shared" si="53"/>
        <v>4.3071254022389818</v>
      </c>
    </row>
    <row r="531" spans="1:16" x14ac:dyDescent="0.25">
      <c r="A531" s="3">
        <v>1045</v>
      </c>
      <c r="B531" s="4">
        <v>20130812</v>
      </c>
      <c r="C531" s="41" t="s">
        <v>549</v>
      </c>
      <c r="D531" s="3" t="s">
        <v>114</v>
      </c>
      <c r="E531" s="3" t="s">
        <v>505</v>
      </c>
      <c r="F531" s="1">
        <v>97107</v>
      </c>
      <c r="G531" s="9" t="s">
        <v>499</v>
      </c>
      <c r="H531" s="22">
        <v>0.45800000000000002</v>
      </c>
      <c r="I531" s="22">
        <v>0.45800000000000002</v>
      </c>
      <c r="J531" s="22"/>
      <c r="K531" s="22"/>
      <c r="L531" s="23">
        <v>2.7306059174628499</v>
      </c>
      <c r="M531" s="23">
        <v>11.952317419638797</v>
      </c>
      <c r="N531" s="23">
        <v>13.66735620452495</v>
      </c>
      <c r="O531" s="23">
        <v>-18.675999999999998</v>
      </c>
      <c r="P531" s="24">
        <f t="shared" si="53"/>
        <v>4.3771667464722723</v>
      </c>
    </row>
    <row r="532" spans="1:16" x14ac:dyDescent="0.25">
      <c r="A532" s="3">
        <v>185</v>
      </c>
      <c r="B532" s="4">
        <v>20130812</v>
      </c>
      <c r="C532" s="41" t="s">
        <v>549</v>
      </c>
      <c r="D532" s="3" t="s">
        <v>114</v>
      </c>
      <c r="E532" s="3" t="s">
        <v>505</v>
      </c>
      <c r="F532" s="1">
        <v>567436</v>
      </c>
      <c r="G532" s="9" t="s">
        <v>58</v>
      </c>
      <c r="H532" s="22">
        <v>0.44</v>
      </c>
      <c r="I532" s="22">
        <v>0.44</v>
      </c>
      <c r="J532" s="22"/>
      <c r="K532" s="22"/>
      <c r="L532" s="23">
        <v>3.5280269965384776</v>
      </c>
      <c r="M532" s="23">
        <v>15.654811813384105</v>
      </c>
      <c r="N532" s="23">
        <v>12.640764661503784</v>
      </c>
      <c r="O532" s="23">
        <v>-15.281454545454546</v>
      </c>
      <c r="P532" s="24">
        <f t="shared" si="53"/>
        <v>4.4372709814136391</v>
      </c>
    </row>
    <row r="533" spans="1:16" x14ac:dyDescent="0.25">
      <c r="A533" s="3" t="s">
        <v>443</v>
      </c>
      <c r="B533" s="4">
        <v>20130812</v>
      </c>
      <c r="C533" s="41" t="s">
        <v>549</v>
      </c>
      <c r="D533" s="3" t="s">
        <v>114</v>
      </c>
      <c r="E533" s="3" t="s">
        <v>505</v>
      </c>
      <c r="F533" s="1">
        <v>81033</v>
      </c>
      <c r="G533" s="9" t="s">
        <v>486</v>
      </c>
      <c r="H533" s="22">
        <v>0.502</v>
      </c>
      <c r="I533" s="22">
        <v>0.502</v>
      </c>
      <c r="J533" s="22"/>
      <c r="K533" s="22"/>
      <c r="L533" s="23">
        <v>2.9251625340260183</v>
      </c>
      <c r="M533" s="31">
        <v>14.682214280956726</v>
      </c>
      <c r="N533" s="23">
        <v>9.7479577877770573</v>
      </c>
      <c r="O533" s="23">
        <v>-18.542031914690156</v>
      </c>
      <c r="P533" s="24">
        <f t="shared" si="53"/>
        <v>5.0192815305715701</v>
      </c>
    </row>
    <row r="534" spans="1:16" x14ac:dyDescent="0.25">
      <c r="A534" s="3">
        <v>181</v>
      </c>
      <c r="B534" s="4">
        <v>20130812</v>
      </c>
      <c r="C534" s="41" t="s">
        <v>549</v>
      </c>
      <c r="D534" s="3" t="s">
        <v>114</v>
      </c>
      <c r="E534" s="3" t="s">
        <v>505</v>
      </c>
      <c r="F534" s="1">
        <v>69875</v>
      </c>
      <c r="G534" s="9" t="s">
        <v>497</v>
      </c>
      <c r="H534" s="22">
        <v>0.35299999999999998</v>
      </c>
      <c r="I534" s="22">
        <v>0.35299999999999998</v>
      </c>
      <c r="J534" s="22"/>
      <c r="K534" s="22"/>
      <c r="L534" s="23">
        <v>2.5115034783325001</v>
      </c>
      <c r="M534" s="23">
        <v>12.032345906216891</v>
      </c>
      <c r="N534" s="23">
        <v>11.346047001853128</v>
      </c>
      <c r="O534" s="23">
        <v>-16.180454545454545</v>
      </c>
      <c r="P534" s="24">
        <f t="shared" si="53"/>
        <v>4.7908935862616069</v>
      </c>
    </row>
    <row r="535" spans="1:16" x14ac:dyDescent="0.25">
      <c r="A535" s="3" t="s">
        <v>250</v>
      </c>
      <c r="B535" s="4">
        <v>20130812</v>
      </c>
      <c r="C535" s="41" t="s">
        <v>549</v>
      </c>
      <c r="D535" s="3" t="s">
        <v>114</v>
      </c>
      <c r="E535" s="3" t="s">
        <v>505</v>
      </c>
      <c r="F535" s="1">
        <v>66013</v>
      </c>
      <c r="G535" s="9" t="s">
        <v>61</v>
      </c>
      <c r="H535" s="22">
        <v>0.38400000000000001</v>
      </c>
      <c r="I535" s="22">
        <v>0.41499999999999998</v>
      </c>
      <c r="J535" s="22"/>
      <c r="K535" s="22"/>
      <c r="L535" s="23">
        <v>1.3438077835995368</v>
      </c>
      <c r="M535" s="23">
        <v>15.202101649113914</v>
      </c>
      <c r="N535" s="23">
        <v>10.991480105655295</v>
      </c>
      <c r="O535" s="23">
        <v>-19.881454545454545</v>
      </c>
      <c r="P535" s="24">
        <f t="shared" si="53"/>
        <v>10.467659990799799</v>
      </c>
    </row>
    <row r="536" spans="1:16" x14ac:dyDescent="0.25">
      <c r="A536" s="3" t="s">
        <v>251</v>
      </c>
      <c r="B536" s="4">
        <v>20130812</v>
      </c>
      <c r="C536" s="41" t="s">
        <v>549</v>
      </c>
      <c r="D536" s="3" t="s">
        <v>114</v>
      </c>
      <c r="E536" s="3" t="s">
        <v>505</v>
      </c>
      <c r="F536" s="1">
        <v>158198</v>
      </c>
      <c r="G536" s="9" t="s">
        <v>37</v>
      </c>
      <c r="H536" s="22">
        <v>0.40400000000000003</v>
      </c>
      <c r="I536" s="22">
        <v>0.39500000000000002</v>
      </c>
      <c r="J536" s="22"/>
      <c r="K536" s="22"/>
      <c r="L536" s="23">
        <v>0.6923942367563638</v>
      </c>
      <c r="M536" s="23">
        <v>13.249249658007306</v>
      </c>
      <c r="N536" s="23">
        <v>12.845644622024931</v>
      </c>
      <c r="O536" s="23">
        <v>-16.066454545454548</v>
      </c>
      <c r="P536" s="24">
        <f t="shared" si="53"/>
        <v>19.571409720663219</v>
      </c>
    </row>
    <row r="537" spans="1:16" x14ac:dyDescent="0.25">
      <c r="A537" s="3" t="s">
        <v>252</v>
      </c>
      <c r="B537" s="4">
        <v>20130812</v>
      </c>
      <c r="C537" s="41" t="s">
        <v>549</v>
      </c>
      <c r="D537" s="3" t="s">
        <v>114</v>
      </c>
      <c r="E537" s="3" t="s">
        <v>505</v>
      </c>
      <c r="F537" s="1">
        <v>157424</v>
      </c>
      <c r="G537" s="9" t="s">
        <v>457</v>
      </c>
      <c r="H537" s="22">
        <v>0.51700000000000002</v>
      </c>
      <c r="I537" s="22">
        <v>0.33900000000000002</v>
      </c>
      <c r="J537" s="22"/>
      <c r="K537" s="22"/>
      <c r="L537" s="23">
        <v>3.3847536877560689</v>
      </c>
      <c r="M537" s="23">
        <v>18.445609134543687</v>
      </c>
      <c r="N537" s="23">
        <v>16.407691260949626</v>
      </c>
      <c r="O537" s="23">
        <v>-16.629454545454543</v>
      </c>
      <c r="P537" s="24">
        <f t="shared" si="53"/>
        <v>8.3110668665782512</v>
      </c>
    </row>
    <row r="538" spans="1:16" x14ac:dyDescent="0.25">
      <c r="A538" s="3" t="s">
        <v>253</v>
      </c>
      <c r="B538" s="4">
        <v>20130812</v>
      </c>
      <c r="C538" s="41" t="s">
        <v>549</v>
      </c>
      <c r="D538" s="3" t="s">
        <v>114</v>
      </c>
      <c r="E538" s="3" t="s">
        <v>505</v>
      </c>
      <c r="F538" s="1">
        <v>97775</v>
      </c>
      <c r="G538" s="9" t="s">
        <v>55</v>
      </c>
      <c r="H538" s="22">
        <v>0.39600000000000002</v>
      </c>
      <c r="I538" s="22">
        <v>0.44600000000000001</v>
      </c>
      <c r="J538" s="22"/>
      <c r="K538" s="22"/>
      <c r="L538" s="23">
        <v>2.8399140949435764</v>
      </c>
      <c r="M538" s="23">
        <v>15.052244385031404</v>
      </c>
      <c r="N538" s="23">
        <v>10.383161855615587</v>
      </c>
      <c r="O538" s="23">
        <v>-16.574454545454543</v>
      </c>
      <c r="P538" s="24">
        <f t="shared" si="53"/>
        <v>4.7060483502700992</v>
      </c>
    </row>
    <row r="539" spans="1:16" x14ac:dyDescent="0.25">
      <c r="A539" s="3">
        <v>1055</v>
      </c>
      <c r="B539" s="4">
        <v>20130812</v>
      </c>
      <c r="C539" s="41" t="s">
        <v>549</v>
      </c>
      <c r="D539" s="3" t="s">
        <v>114</v>
      </c>
      <c r="E539" s="3" t="s">
        <v>505</v>
      </c>
      <c r="F539" s="1">
        <v>96966</v>
      </c>
      <c r="G539" s="9" t="s">
        <v>87</v>
      </c>
      <c r="H539" s="22">
        <v>0.38700000000000001</v>
      </c>
      <c r="I539" s="22">
        <v>0.38700000000000001</v>
      </c>
      <c r="J539" s="22"/>
      <c r="K539" s="22"/>
      <c r="L539" s="23">
        <v>2.1732496573012581</v>
      </c>
      <c r="M539" s="23">
        <v>10.365870362178951</v>
      </c>
      <c r="N539" s="23">
        <v>13.524841766555211</v>
      </c>
      <c r="O539" s="23">
        <v>-17.687999999999999</v>
      </c>
      <c r="P539" s="24">
        <f t="shared" si="53"/>
        <v>4.7697558940611042</v>
      </c>
    </row>
    <row r="540" spans="1:16" x14ac:dyDescent="0.25">
      <c r="A540" s="3" t="s">
        <v>140</v>
      </c>
      <c r="B540" s="4">
        <v>20130812</v>
      </c>
      <c r="C540" s="41" t="s">
        <v>549</v>
      </c>
      <c r="D540" s="3" t="s">
        <v>114</v>
      </c>
      <c r="E540" s="3" t="s">
        <v>506</v>
      </c>
      <c r="F540" s="1">
        <v>-2</v>
      </c>
      <c r="G540" s="3" t="s">
        <v>7</v>
      </c>
      <c r="H540" s="22"/>
      <c r="I540" s="22"/>
      <c r="J540" s="22"/>
      <c r="K540" s="22"/>
      <c r="L540" s="23"/>
      <c r="M540" s="23"/>
      <c r="N540" s="23">
        <v>8.2913753758364486</v>
      </c>
      <c r="O540" s="23">
        <v>-22.760512514248649</v>
      </c>
      <c r="P540" s="24"/>
    </row>
    <row r="541" spans="1:16" x14ac:dyDescent="0.25">
      <c r="A541" s="3" t="s">
        <v>113</v>
      </c>
      <c r="B541" s="4">
        <v>20130812</v>
      </c>
      <c r="C541" s="41" t="s">
        <v>549</v>
      </c>
      <c r="D541" s="3" t="s">
        <v>114</v>
      </c>
      <c r="E541" s="5" t="s">
        <v>507</v>
      </c>
      <c r="F541" s="5"/>
      <c r="G541" s="5" t="s">
        <v>507</v>
      </c>
      <c r="H541" s="22">
        <v>28.661000000000001</v>
      </c>
      <c r="I541" s="22">
        <v>31.035</v>
      </c>
      <c r="J541" s="22"/>
      <c r="K541" s="22"/>
      <c r="L541" s="23">
        <v>2.1909999999999998</v>
      </c>
      <c r="M541" s="23">
        <v>18.222999999999999</v>
      </c>
      <c r="N541" s="23">
        <v>8.1809999999999992</v>
      </c>
      <c r="O541" s="23">
        <v>-23.023</v>
      </c>
      <c r="P541" s="24">
        <f t="shared" ref="P541:P560" si="54">(M541*(H541/I541))/L541</f>
        <v>7.6809880071652445</v>
      </c>
    </row>
    <row r="542" spans="1:16" x14ac:dyDescent="0.25">
      <c r="A542" s="3" t="s">
        <v>444</v>
      </c>
      <c r="B542" s="4">
        <v>20130812</v>
      </c>
      <c r="C542" s="41" t="s">
        <v>549</v>
      </c>
      <c r="D542" s="3" t="s">
        <v>114</v>
      </c>
      <c r="E542" s="3" t="s">
        <v>505</v>
      </c>
      <c r="F542" s="1">
        <v>80879</v>
      </c>
      <c r="G542" s="9" t="s">
        <v>38</v>
      </c>
      <c r="H542" s="22">
        <v>0.48799999999999999</v>
      </c>
      <c r="I542" s="22">
        <v>0.48799999999999999</v>
      </c>
      <c r="J542" s="22"/>
      <c r="K542" s="22"/>
      <c r="L542" s="23">
        <v>2.6183441943088277</v>
      </c>
      <c r="M542" s="31">
        <v>12.884577516625573</v>
      </c>
      <c r="N542" s="23">
        <v>13.110263573384284</v>
      </c>
      <c r="O542" s="23">
        <v>-19.595558322685658</v>
      </c>
      <c r="P542" s="24">
        <f t="shared" si="54"/>
        <v>4.9208876146349256</v>
      </c>
    </row>
    <row r="543" spans="1:16" x14ac:dyDescent="0.25">
      <c r="A543" s="3">
        <v>10630</v>
      </c>
      <c r="B543" s="4">
        <v>20130812</v>
      </c>
      <c r="C543" s="41" t="s">
        <v>549</v>
      </c>
      <c r="D543" s="3" t="s">
        <v>114</v>
      </c>
      <c r="E543" s="3" t="s">
        <v>505</v>
      </c>
      <c r="F543" s="1">
        <v>71293</v>
      </c>
      <c r="G543" s="9" t="s">
        <v>494</v>
      </c>
      <c r="H543" s="22">
        <v>0.434</v>
      </c>
      <c r="I543" s="22">
        <v>0.434</v>
      </c>
      <c r="J543" s="22"/>
      <c r="K543" s="22"/>
      <c r="L543" s="23">
        <v>2.5933479002705426</v>
      </c>
      <c r="M543" s="23">
        <v>16.449604528125363</v>
      </c>
      <c r="N543" s="23">
        <v>11.181251320743913</v>
      </c>
      <c r="O543" s="23">
        <v>-18.689454545454545</v>
      </c>
      <c r="P543" s="24">
        <f t="shared" si="54"/>
        <v>6.342999536008767</v>
      </c>
    </row>
    <row r="544" spans="1:16" x14ac:dyDescent="0.25">
      <c r="A544" s="3" t="s">
        <v>445</v>
      </c>
      <c r="B544" s="4">
        <v>20130812</v>
      </c>
      <c r="C544" s="41" t="s">
        <v>549</v>
      </c>
      <c r="D544" s="3" t="s">
        <v>114</v>
      </c>
      <c r="E544" s="3" t="s">
        <v>505</v>
      </c>
      <c r="F544">
        <v>79261</v>
      </c>
      <c r="G544" s="9" t="s">
        <v>23</v>
      </c>
      <c r="H544" s="22">
        <v>0.50900000000000001</v>
      </c>
      <c r="I544" s="22">
        <v>0.50900000000000001</v>
      </c>
      <c r="J544" s="22"/>
      <c r="K544" s="22"/>
      <c r="L544" s="23">
        <v>2.8980765923158249</v>
      </c>
      <c r="M544" s="31">
        <v>13.127071640075817</v>
      </c>
      <c r="N544" s="23">
        <v>9.96818420575174</v>
      </c>
      <c r="O544" s="23">
        <v>-20.202781145399609</v>
      </c>
      <c r="P544" s="24">
        <f t="shared" si="54"/>
        <v>4.5295806449290916</v>
      </c>
    </row>
    <row r="545" spans="1:16" x14ac:dyDescent="0.25">
      <c r="A545" s="3">
        <v>1063</v>
      </c>
      <c r="B545" s="4">
        <v>20130805</v>
      </c>
      <c r="C545" s="41" t="s">
        <v>549</v>
      </c>
      <c r="D545" s="3" t="s">
        <v>116</v>
      </c>
      <c r="E545" s="3" t="s">
        <v>505</v>
      </c>
      <c r="F545" s="1">
        <v>93321</v>
      </c>
      <c r="G545" s="9" t="s">
        <v>490</v>
      </c>
      <c r="H545" s="22">
        <v>0.439</v>
      </c>
      <c r="I545" s="22">
        <v>0.439</v>
      </c>
      <c r="J545" s="22"/>
      <c r="K545" s="22"/>
      <c r="L545" s="23">
        <v>3.0901866814044503</v>
      </c>
      <c r="M545" s="23">
        <v>15.708164137769502</v>
      </c>
      <c r="N545" s="23">
        <v>14.796511318847156</v>
      </c>
      <c r="O545" s="23">
        <v>-16.843454545454549</v>
      </c>
      <c r="P545" s="24">
        <f t="shared" si="54"/>
        <v>5.0832411621909985</v>
      </c>
    </row>
    <row r="546" spans="1:16" x14ac:dyDescent="0.25">
      <c r="A546" s="3">
        <v>1067</v>
      </c>
      <c r="B546" s="4">
        <v>20130805</v>
      </c>
      <c r="C546" s="41" t="s">
        <v>549</v>
      </c>
      <c r="D546" s="3" t="s">
        <v>116</v>
      </c>
      <c r="E546" s="3" t="s">
        <v>505</v>
      </c>
      <c r="F546" s="1">
        <v>94230</v>
      </c>
      <c r="G546" s="9" t="s">
        <v>491</v>
      </c>
      <c r="H546" s="22">
        <v>0.4</v>
      </c>
      <c r="I546" s="22">
        <v>0.4</v>
      </c>
      <c r="J546" s="22"/>
      <c r="K546" s="22"/>
      <c r="L546" s="23">
        <v>3.1812059420304246</v>
      </c>
      <c r="M546" s="23">
        <v>13.732558949498536</v>
      </c>
      <c r="N546" s="23">
        <v>12.757894622700647</v>
      </c>
      <c r="O546" s="23">
        <v>-15.541454545454544</v>
      </c>
      <c r="P546" s="24">
        <f t="shared" si="54"/>
        <v>4.3167777250955481</v>
      </c>
    </row>
    <row r="547" spans="1:16" x14ac:dyDescent="0.25">
      <c r="A547" s="3">
        <v>1109</v>
      </c>
      <c r="B547" s="4">
        <v>20130805</v>
      </c>
      <c r="C547" s="41" t="s">
        <v>549</v>
      </c>
      <c r="D547" s="3" t="s">
        <v>116</v>
      </c>
      <c r="E547" s="3" t="s">
        <v>505</v>
      </c>
      <c r="F547" s="1">
        <v>73727</v>
      </c>
      <c r="G547" s="9" t="s">
        <v>464</v>
      </c>
      <c r="H547" s="22">
        <v>0.51900000000000002</v>
      </c>
      <c r="I547" s="22">
        <v>0.51900000000000002</v>
      </c>
      <c r="J547" s="22"/>
      <c r="K547" s="22"/>
      <c r="L547" s="23">
        <v>2.3743062216613051</v>
      </c>
      <c r="M547" s="23">
        <v>11.395256385614816</v>
      </c>
      <c r="N547" s="23">
        <v>11.786834777116717</v>
      </c>
      <c r="O547" s="23">
        <v>-14.230454545454544</v>
      </c>
      <c r="P547" s="24">
        <f t="shared" si="54"/>
        <v>4.7994046773130812</v>
      </c>
    </row>
    <row r="548" spans="1:16" x14ac:dyDescent="0.25">
      <c r="A548" s="3" t="s">
        <v>254</v>
      </c>
      <c r="B548" s="4">
        <v>20130805</v>
      </c>
      <c r="C548" s="41" t="s">
        <v>549</v>
      </c>
      <c r="D548" s="3" t="s">
        <v>116</v>
      </c>
      <c r="E548" s="3" t="s">
        <v>505</v>
      </c>
      <c r="F548">
        <v>573733</v>
      </c>
      <c r="G548" s="9" t="s">
        <v>459</v>
      </c>
      <c r="H548" s="22">
        <v>0.41799999999999998</v>
      </c>
      <c r="I548" s="22">
        <v>0.35099999999999998</v>
      </c>
      <c r="J548" s="22"/>
      <c r="K548" s="22"/>
      <c r="L548" s="23">
        <v>2.886638935678806</v>
      </c>
      <c r="M548" s="23">
        <v>14.743899333804046</v>
      </c>
      <c r="N548" s="23">
        <v>11.743467293288044</v>
      </c>
      <c r="O548" s="23">
        <v>-18.955454545454543</v>
      </c>
      <c r="P548" s="24">
        <f t="shared" si="54"/>
        <v>6.0825971920773716</v>
      </c>
    </row>
    <row r="549" spans="1:16" x14ac:dyDescent="0.25">
      <c r="A549" s="3" t="s">
        <v>255</v>
      </c>
      <c r="B549" s="4">
        <v>20130805</v>
      </c>
      <c r="C549" s="41" t="s">
        <v>549</v>
      </c>
      <c r="D549" s="3" t="s">
        <v>116</v>
      </c>
      <c r="E549" s="3" t="s">
        <v>505</v>
      </c>
      <c r="F549" s="1">
        <v>85267</v>
      </c>
      <c r="G549" s="9" t="s">
        <v>460</v>
      </c>
      <c r="H549" s="22">
        <v>0.45800000000000002</v>
      </c>
      <c r="I549" s="22">
        <v>0.33800000000000002</v>
      </c>
      <c r="J549" s="22"/>
      <c r="K549" s="22"/>
      <c r="L549" s="23">
        <v>2.1226361432148519</v>
      </c>
      <c r="M549" s="23">
        <v>16.238549009600785</v>
      </c>
      <c r="N549" s="23">
        <v>12.363057019327426</v>
      </c>
      <c r="O549" s="23">
        <v>-18.145454545454548</v>
      </c>
      <c r="P549" s="24">
        <f t="shared" si="54"/>
        <v>10.36622051725138</v>
      </c>
    </row>
    <row r="550" spans="1:16" x14ac:dyDescent="0.25">
      <c r="A550" s="3" t="s">
        <v>256</v>
      </c>
      <c r="B550" s="4">
        <v>20130805</v>
      </c>
      <c r="C550" s="41" t="s">
        <v>549</v>
      </c>
      <c r="D550" s="3" t="s">
        <v>116</v>
      </c>
      <c r="E550" s="3" t="s">
        <v>505</v>
      </c>
      <c r="F550" s="1">
        <v>67699</v>
      </c>
      <c r="G550" s="9" t="s">
        <v>500</v>
      </c>
      <c r="H550" s="22">
        <v>0.38400000000000001</v>
      </c>
      <c r="I550" s="22">
        <v>0.47899999999999998</v>
      </c>
      <c r="J550" s="22"/>
      <c r="K550" s="22"/>
      <c r="L550" s="23">
        <v>4.0338583347969816</v>
      </c>
      <c r="M550" s="23">
        <v>16.973712655911307</v>
      </c>
      <c r="N550" s="23">
        <v>16.220903933132679</v>
      </c>
      <c r="O550" s="23">
        <v>-19.712454545454548</v>
      </c>
      <c r="P550" s="24">
        <f t="shared" si="54"/>
        <v>3.373276296786476</v>
      </c>
    </row>
    <row r="551" spans="1:16" x14ac:dyDescent="0.25">
      <c r="A551" s="3">
        <v>1079</v>
      </c>
      <c r="B551" s="4">
        <v>20130805</v>
      </c>
      <c r="C551" s="41" t="s">
        <v>549</v>
      </c>
      <c r="D551" s="3" t="s">
        <v>116</v>
      </c>
      <c r="E551" s="3" t="s">
        <v>505</v>
      </c>
      <c r="F551" s="1">
        <v>97107</v>
      </c>
      <c r="G551" s="9" t="s">
        <v>499</v>
      </c>
      <c r="H551" s="22">
        <v>0.44</v>
      </c>
      <c r="I551" s="22">
        <v>0.44</v>
      </c>
      <c r="J551" s="22"/>
      <c r="K551" s="22"/>
      <c r="L551" s="23">
        <v>3.6643128453929905</v>
      </c>
      <c r="M551" s="23">
        <v>17.719860604301175</v>
      </c>
      <c r="N551" s="23">
        <v>12.582222605187427</v>
      </c>
      <c r="O551" s="23">
        <v>-15.369454545454547</v>
      </c>
      <c r="P551" s="24">
        <f t="shared" si="54"/>
        <v>4.8357935994956662</v>
      </c>
    </row>
    <row r="552" spans="1:16" x14ac:dyDescent="0.25">
      <c r="A552" s="3">
        <v>1083</v>
      </c>
      <c r="B552" s="4">
        <v>20130805</v>
      </c>
      <c r="C552" s="41" t="s">
        <v>549</v>
      </c>
      <c r="D552" s="3" t="s">
        <v>116</v>
      </c>
      <c r="E552" s="3" t="s">
        <v>505</v>
      </c>
      <c r="F552" s="1">
        <v>567436</v>
      </c>
      <c r="G552" s="9" t="s">
        <v>58</v>
      </c>
      <c r="H552" s="22">
        <v>0.48399999999999999</v>
      </c>
      <c r="I552" s="22">
        <v>0.48399999999999999</v>
      </c>
      <c r="J552" s="22"/>
      <c r="K552" s="22"/>
      <c r="L552" s="23">
        <v>2.8468407943503595</v>
      </c>
      <c r="M552" s="23">
        <v>12.951888908859294</v>
      </c>
      <c r="N552" s="23">
        <v>12.735278661836826</v>
      </c>
      <c r="O552" s="23">
        <v>-15.826454545454544</v>
      </c>
      <c r="P552" s="24">
        <f t="shared" si="54"/>
        <v>4.5495655867243103</v>
      </c>
    </row>
    <row r="553" spans="1:16" x14ac:dyDescent="0.25">
      <c r="A553" s="3" t="s">
        <v>418</v>
      </c>
      <c r="B553" s="4">
        <v>20130805</v>
      </c>
      <c r="C553" s="41" t="s">
        <v>549</v>
      </c>
      <c r="D553" s="3" t="s">
        <v>116</v>
      </c>
      <c r="E553" s="3" t="s">
        <v>505</v>
      </c>
      <c r="F553">
        <v>567536</v>
      </c>
      <c r="G553" s="9" t="s">
        <v>34</v>
      </c>
      <c r="H553" s="22">
        <v>0.52900000000000003</v>
      </c>
      <c r="I553" s="22">
        <v>0.52900000000000003</v>
      </c>
      <c r="J553" s="22"/>
      <c r="K553" s="22"/>
      <c r="L553" s="23">
        <v>2.4407289098758933</v>
      </c>
      <c r="M553" s="31">
        <v>13.631936454472228</v>
      </c>
      <c r="N553" s="23">
        <v>10.072136194090607</v>
      </c>
      <c r="O553" s="23">
        <v>-18.579209350440642</v>
      </c>
      <c r="P553" s="24">
        <f t="shared" si="54"/>
        <v>5.5851907187699057</v>
      </c>
    </row>
    <row r="554" spans="1:16" x14ac:dyDescent="0.25">
      <c r="A554" s="3" t="s">
        <v>419</v>
      </c>
      <c r="B554" s="4">
        <v>20130805</v>
      </c>
      <c r="C554" s="41" t="s">
        <v>549</v>
      </c>
      <c r="D554" s="3" t="s">
        <v>116</v>
      </c>
      <c r="E554" s="3" t="s">
        <v>505</v>
      </c>
      <c r="F554" s="1">
        <v>81452</v>
      </c>
      <c r="G554" s="9" t="s">
        <v>44</v>
      </c>
      <c r="H554" s="22">
        <v>0.52900000000000003</v>
      </c>
      <c r="I554" s="22">
        <v>0.52900000000000003</v>
      </c>
      <c r="J554" s="22"/>
      <c r="K554" s="22"/>
      <c r="L554" s="23">
        <v>2.4628335289727179</v>
      </c>
      <c r="M554" s="31">
        <v>12.359836134733241</v>
      </c>
      <c r="N554" s="23">
        <v>10.072287766361848</v>
      </c>
      <c r="O554" s="23">
        <v>-20.450863539169269</v>
      </c>
      <c r="P554" s="24">
        <f t="shared" si="54"/>
        <v>5.0185430681093175</v>
      </c>
    </row>
    <row r="555" spans="1:16" x14ac:dyDescent="0.25">
      <c r="A555" s="3">
        <v>1085</v>
      </c>
      <c r="B555" s="4">
        <v>20130805</v>
      </c>
      <c r="C555" s="41" t="s">
        <v>549</v>
      </c>
      <c r="D555" s="3" t="s">
        <v>116</v>
      </c>
      <c r="E555" s="3" t="s">
        <v>505</v>
      </c>
      <c r="F555">
        <v>72963</v>
      </c>
      <c r="G555" s="9" t="s">
        <v>455</v>
      </c>
      <c r="H555" s="22">
        <v>0.35899999999999999</v>
      </c>
      <c r="I555" s="22">
        <v>0.35899999999999999</v>
      </c>
      <c r="J555" s="22"/>
      <c r="K555" s="22"/>
      <c r="L555" s="23">
        <v>2.8522484807293393</v>
      </c>
      <c r="M555" s="23">
        <v>14.529705443256798</v>
      </c>
      <c r="N555" s="23">
        <v>13.865170111038584</v>
      </c>
      <c r="O555" s="23">
        <v>-15.452454545454545</v>
      </c>
      <c r="P555" s="24">
        <f t="shared" si="54"/>
        <v>5.0941233000644646</v>
      </c>
    </row>
    <row r="556" spans="1:16" x14ac:dyDescent="0.25">
      <c r="A556" s="3">
        <v>1111</v>
      </c>
      <c r="B556" s="4">
        <v>20130805</v>
      </c>
      <c r="C556" s="41" t="s">
        <v>549</v>
      </c>
      <c r="D556" s="3" t="s">
        <v>116</v>
      </c>
      <c r="E556" s="3" t="s">
        <v>505</v>
      </c>
      <c r="F556" s="1">
        <v>69875</v>
      </c>
      <c r="G556" s="9" t="s">
        <v>497</v>
      </c>
      <c r="H556" s="22">
        <v>0.32500000000000001</v>
      </c>
      <c r="I556" s="22">
        <v>0.32500000000000001</v>
      </c>
      <c r="J556" s="22"/>
      <c r="K556" s="22"/>
      <c r="L556" s="23">
        <v>3.2022290823352226</v>
      </c>
      <c r="M556" s="23">
        <v>18.299674835489519</v>
      </c>
      <c r="N556" s="23">
        <v>11.541794787436148</v>
      </c>
      <c r="O556" s="23">
        <v>-17.589454545454544</v>
      </c>
      <c r="P556" s="24">
        <f t="shared" si="54"/>
        <v>5.71466761589227</v>
      </c>
    </row>
    <row r="557" spans="1:16" x14ac:dyDescent="0.25">
      <c r="A557" s="3">
        <v>1087</v>
      </c>
      <c r="B557" s="4">
        <v>20130805</v>
      </c>
      <c r="C557" s="41" t="s">
        <v>549</v>
      </c>
      <c r="D557" s="3" t="s">
        <v>116</v>
      </c>
      <c r="E557" s="3" t="s">
        <v>505</v>
      </c>
      <c r="F557">
        <v>73997</v>
      </c>
      <c r="G557" s="9" t="s">
        <v>456</v>
      </c>
      <c r="H557" s="22">
        <v>0.42</v>
      </c>
      <c r="I557" s="22">
        <v>0.42</v>
      </c>
      <c r="J557" s="22"/>
      <c r="K557" s="22"/>
      <c r="L557" s="23">
        <v>1.3088704839600604</v>
      </c>
      <c r="M557" s="23">
        <v>9.4934029398766029</v>
      </c>
      <c r="N557" s="23">
        <v>11.296397930722964</v>
      </c>
      <c r="O557" s="23">
        <v>-17.424454545454545</v>
      </c>
      <c r="P557" s="24">
        <f t="shared" si="54"/>
        <v>7.2531263071604952</v>
      </c>
    </row>
    <row r="558" spans="1:16" x14ac:dyDescent="0.25">
      <c r="A558" s="3" t="s">
        <v>257</v>
      </c>
      <c r="B558" s="4">
        <v>20130805</v>
      </c>
      <c r="C558" s="41" t="s">
        <v>549</v>
      </c>
      <c r="D558" s="3" t="s">
        <v>116</v>
      </c>
      <c r="E558" s="3" t="s">
        <v>505</v>
      </c>
      <c r="F558" s="1">
        <v>158198</v>
      </c>
      <c r="G558" s="9" t="s">
        <v>37</v>
      </c>
      <c r="H558" s="22">
        <v>0.44</v>
      </c>
      <c r="I558" s="22">
        <v>0.499</v>
      </c>
      <c r="J558" s="22"/>
      <c r="K558" s="22"/>
      <c r="L558" s="23">
        <v>0.67386227781716346</v>
      </c>
      <c r="M558" s="23">
        <v>15.897251052135388</v>
      </c>
      <c r="N558" s="23">
        <v>13.548473095310092</v>
      </c>
      <c r="O558" s="23">
        <v>-15.710454545454544</v>
      </c>
      <c r="P558" s="24">
        <f t="shared" si="54"/>
        <v>20.801900654838082</v>
      </c>
    </row>
    <row r="559" spans="1:16" x14ac:dyDescent="0.25">
      <c r="A559" s="3" t="s">
        <v>258</v>
      </c>
      <c r="B559" s="4">
        <v>20130805</v>
      </c>
      <c r="C559" s="41" t="s">
        <v>549</v>
      </c>
      <c r="D559" s="3" t="s">
        <v>116</v>
      </c>
      <c r="E559" s="3" t="s">
        <v>505</v>
      </c>
      <c r="F559" s="1">
        <v>157424</v>
      </c>
      <c r="G559" s="9" t="s">
        <v>457</v>
      </c>
      <c r="H559" s="22">
        <v>0.40200000000000002</v>
      </c>
      <c r="I559" s="22">
        <v>0.38400000000000001</v>
      </c>
      <c r="J559" s="22"/>
      <c r="K559" s="22"/>
      <c r="L559" s="23">
        <v>4.0373216845003723</v>
      </c>
      <c r="M559" s="23">
        <v>15.734840299962199</v>
      </c>
      <c r="N559" s="23">
        <v>14.582385055591361</v>
      </c>
      <c r="O559" s="23">
        <v>-16.615454545454547</v>
      </c>
      <c r="P559" s="24">
        <f t="shared" si="54"/>
        <v>4.0800342965639675</v>
      </c>
    </row>
    <row r="560" spans="1:16" x14ac:dyDescent="0.25">
      <c r="A560" s="3">
        <v>1097</v>
      </c>
      <c r="B560" s="4">
        <v>20130805</v>
      </c>
      <c r="C560" s="41" t="s">
        <v>549</v>
      </c>
      <c r="D560" s="3" t="s">
        <v>116</v>
      </c>
      <c r="E560" s="3" t="s">
        <v>505</v>
      </c>
      <c r="F560" s="1">
        <v>96966</v>
      </c>
      <c r="G560" s="9" t="s">
        <v>87</v>
      </c>
      <c r="H560" s="22">
        <v>0.42699999999999999</v>
      </c>
      <c r="I560" s="22">
        <v>0.42699999999999999</v>
      </c>
      <c r="J560" s="22"/>
      <c r="K560" s="22"/>
      <c r="L560" s="23">
        <v>4.0824059911655759</v>
      </c>
      <c r="M560" s="23">
        <v>17.974068738137468</v>
      </c>
      <c r="N560" s="23">
        <v>13.300229638812745</v>
      </c>
      <c r="O560" s="23">
        <v>-13.915454545454546</v>
      </c>
      <c r="P560" s="24">
        <f t="shared" si="54"/>
        <v>4.402812649460583</v>
      </c>
    </row>
    <row r="561" spans="1:16" x14ac:dyDescent="0.25">
      <c r="A561" s="3" t="s">
        <v>141</v>
      </c>
      <c r="B561" s="4">
        <v>20130805</v>
      </c>
      <c r="C561" s="41" t="s">
        <v>549</v>
      </c>
      <c r="D561" s="3" t="s">
        <v>116</v>
      </c>
      <c r="E561" s="3" t="s">
        <v>506</v>
      </c>
      <c r="F561" s="1">
        <v>-2</v>
      </c>
      <c r="G561" s="3" t="s">
        <v>7</v>
      </c>
      <c r="H561" s="22"/>
      <c r="I561" s="22"/>
      <c r="J561" s="22"/>
      <c r="K561" s="22"/>
      <c r="L561" s="23"/>
      <c r="M561" s="23"/>
      <c r="N561" s="23">
        <v>7.6852936470645394</v>
      </c>
      <c r="O561" s="23">
        <v>-21.598461570558509</v>
      </c>
      <c r="P561" s="24"/>
    </row>
    <row r="562" spans="1:16" x14ac:dyDescent="0.25">
      <c r="A562" s="3" t="s">
        <v>115</v>
      </c>
      <c r="B562" s="4">
        <v>20130805</v>
      </c>
      <c r="C562" s="41" t="s">
        <v>549</v>
      </c>
      <c r="D562" s="3" t="s">
        <v>116</v>
      </c>
      <c r="E562" s="5" t="s">
        <v>507</v>
      </c>
      <c r="F562" s="5"/>
      <c r="G562" s="5" t="s">
        <v>507</v>
      </c>
      <c r="H562" s="22">
        <v>30.175000000000001</v>
      </c>
      <c r="I562" s="22">
        <v>29.507999999999999</v>
      </c>
      <c r="J562" s="22"/>
      <c r="K562" s="22"/>
      <c r="L562" s="23">
        <v>0.48099999999999998</v>
      </c>
      <c r="M562" s="23">
        <v>16.609000000000002</v>
      </c>
      <c r="N562" s="23">
        <v>7.5940000000000003</v>
      </c>
      <c r="O562" s="23">
        <v>-23.105</v>
      </c>
      <c r="P562" s="24">
        <f t="shared" ref="P562:P595" si="55">(M562*(H562/I562))/L562</f>
        <v>35.310666306497957</v>
      </c>
    </row>
    <row r="563" spans="1:16" x14ac:dyDescent="0.25">
      <c r="A563" s="3" t="s">
        <v>390</v>
      </c>
      <c r="B563" s="4">
        <v>20130804</v>
      </c>
      <c r="C563" s="41" t="s">
        <v>549</v>
      </c>
      <c r="D563" s="3" t="s">
        <v>8</v>
      </c>
      <c r="E563" s="3" t="s">
        <v>505</v>
      </c>
      <c r="F563" s="1">
        <v>80831</v>
      </c>
      <c r="G563" s="9" t="s">
        <v>50</v>
      </c>
      <c r="H563" s="22">
        <v>0.39600000000000002</v>
      </c>
      <c r="I563" s="22">
        <v>0.39600000000000002</v>
      </c>
      <c r="J563" s="22"/>
      <c r="K563" s="22"/>
      <c r="L563" s="23">
        <v>2.731284041839745</v>
      </c>
      <c r="M563" s="31">
        <v>13.586782445010831</v>
      </c>
      <c r="N563" s="23">
        <v>12.760917059706623</v>
      </c>
      <c r="O563" s="23">
        <v>-18.925481081671048</v>
      </c>
      <c r="P563" s="24">
        <f t="shared" si="55"/>
        <v>4.974503653548612</v>
      </c>
    </row>
    <row r="564" spans="1:16" x14ac:dyDescent="0.25">
      <c r="A564" s="3" t="s">
        <v>392</v>
      </c>
      <c r="B564" s="4">
        <v>20130804</v>
      </c>
      <c r="C564" s="41" t="s">
        <v>549</v>
      </c>
      <c r="D564" s="3" t="s">
        <v>8</v>
      </c>
      <c r="E564" s="3" t="s">
        <v>505</v>
      </c>
      <c r="F564" s="1">
        <v>80867</v>
      </c>
      <c r="G564" s="9" t="s">
        <v>33</v>
      </c>
      <c r="H564" s="22">
        <v>0.38</v>
      </c>
      <c r="I564" s="22">
        <v>0.38</v>
      </c>
      <c r="J564" s="22"/>
      <c r="K564" s="22"/>
      <c r="L564" s="23">
        <v>2.5694250113769099</v>
      </c>
      <c r="M564" s="31">
        <v>12.202234467949255</v>
      </c>
      <c r="N564" s="23">
        <v>10.668865371621957</v>
      </c>
      <c r="O564" s="23">
        <v>-19.70779759971677</v>
      </c>
      <c r="P564" s="24">
        <f t="shared" si="55"/>
        <v>4.74901365633173</v>
      </c>
    </row>
    <row r="565" spans="1:16" x14ac:dyDescent="0.25">
      <c r="A565" s="3">
        <v>511</v>
      </c>
      <c r="B565" s="4">
        <v>20130804</v>
      </c>
      <c r="C565" s="41" t="s">
        <v>549</v>
      </c>
      <c r="D565" s="3" t="s">
        <v>8</v>
      </c>
      <c r="E565" s="3" t="s">
        <v>505</v>
      </c>
      <c r="F565" s="1">
        <v>567436</v>
      </c>
      <c r="G565" s="9" t="s">
        <v>58</v>
      </c>
      <c r="H565" s="22">
        <v>0.46500000000000002</v>
      </c>
      <c r="I565" s="22">
        <v>0.46500000000000002</v>
      </c>
      <c r="J565" s="22"/>
      <c r="K565" s="22"/>
      <c r="L565" s="23">
        <v>3.8832036873550178</v>
      </c>
      <c r="M565" s="23">
        <v>14.983662109628922</v>
      </c>
      <c r="N565" s="23">
        <v>14.692845717379674</v>
      </c>
      <c r="O565" s="23">
        <v>-16.723600000000001</v>
      </c>
      <c r="P565" s="24">
        <f t="shared" si="55"/>
        <v>3.8585825818049746</v>
      </c>
    </row>
    <row r="566" spans="1:16" x14ac:dyDescent="0.25">
      <c r="A566" s="3" t="s">
        <v>393</v>
      </c>
      <c r="B566" s="4">
        <v>20130804</v>
      </c>
      <c r="C566" s="41" t="s">
        <v>549</v>
      </c>
      <c r="D566" s="3" t="s">
        <v>8</v>
      </c>
      <c r="E566" s="3" t="s">
        <v>505</v>
      </c>
      <c r="F566" s="1">
        <v>80738</v>
      </c>
      <c r="G566" s="9" t="s">
        <v>477</v>
      </c>
      <c r="H566" s="22">
        <v>0.47199999999999998</v>
      </c>
      <c r="I566" s="22">
        <v>0.47199999999999998</v>
      </c>
      <c r="J566" s="22"/>
      <c r="K566" s="22"/>
      <c r="L566" s="23">
        <v>3.456006300363232</v>
      </c>
      <c r="M566" s="31">
        <v>15.678463345965165</v>
      </c>
      <c r="N566" s="23">
        <v>12.540503568386258</v>
      </c>
      <c r="O566" s="23">
        <v>-18.608520116405966</v>
      </c>
      <c r="P566" s="24">
        <f t="shared" si="55"/>
        <v>4.5365841330547729</v>
      </c>
    </row>
    <row r="567" spans="1:16" x14ac:dyDescent="0.25">
      <c r="A567" s="3" t="s">
        <v>391</v>
      </c>
      <c r="B567" s="4">
        <v>20130804</v>
      </c>
      <c r="C567" s="41" t="s">
        <v>549</v>
      </c>
      <c r="D567" s="3" t="s">
        <v>8</v>
      </c>
      <c r="E567" s="3" t="s">
        <v>505</v>
      </c>
      <c r="F567">
        <v>567536</v>
      </c>
      <c r="G567" s="9" t="s">
        <v>34</v>
      </c>
      <c r="H567" s="22">
        <v>0.57899999999999996</v>
      </c>
      <c r="I567" s="22">
        <v>0.57899999999999996</v>
      </c>
      <c r="J567" s="22"/>
      <c r="K567" s="22"/>
      <c r="L567" s="23">
        <v>4.0207299770498945</v>
      </c>
      <c r="M567" s="31">
        <v>20.542288187783566</v>
      </c>
      <c r="N567" s="23">
        <v>9.4804799473443744</v>
      </c>
      <c r="O567" s="23">
        <v>-18.722627541328144</v>
      </c>
      <c r="P567" s="24">
        <f t="shared" si="55"/>
        <v>5.1090941955908047</v>
      </c>
    </row>
    <row r="568" spans="1:16" x14ac:dyDescent="0.25">
      <c r="A568" s="3" t="s">
        <v>155</v>
      </c>
      <c r="B568" s="4">
        <v>20130804</v>
      </c>
      <c r="C568" s="41" t="s">
        <v>549</v>
      </c>
      <c r="D568" s="3" t="s">
        <v>8</v>
      </c>
      <c r="E568" s="3" t="s">
        <v>505</v>
      </c>
      <c r="F568">
        <v>48740</v>
      </c>
      <c r="G568" s="3" t="s">
        <v>454</v>
      </c>
      <c r="H568" s="22">
        <v>0.441</v>
      </c>
      <c r="I568" s="22">
        <v>0.41899999999999998</v>
      </c>
      <c r="J568" s="22"/>
      <c r="K568" s="22"/>
      <c r="L568" s="23">
        <v>2.0620386491118814</v>
      </c>
      <c r="M568" s="23">
        <v>13.512984807646012</v>
      </c>
      <c r="N568" s="23">
        <v>12.433031308009085</v>
      </c>
      <c r="O568" s="23">
        <v>-20.6586</v>
      </c>
      <c r="P568" s="24">
        <f t="shared" si="55"/>
        <v>6.8972990116233008</v>
      </c>
    </row>
    <row r="569" spans="1:16" x14ac:dyDescent="0.25">
      <c r="A569" s="3" t="s">
        <v>156</v>
      </c>
      <c r="B569" s="4">
        <v>20130804</v>
      </c>
      <c r="C569" s="41" t="s">
        <v>549</v>
      </c>
      <c r="D569" s="3" t="s">
        <v>8</v>
      </c>
      <c r="E569" s="3" t="s">
        <v>505</v>
      </c>
      <c r="F569" s="1">
        <v>157232</v>
      </c>
      <c r="G569" s="9" t="s">
        <v>63</v>
      </c>
      <c r="H569" s="22">
        <v>0.56799999999999995</v>
      </c>
      <c r="I569" s="22">
        <v>0.51100000000000001</v>
      </c>
      <c r="J569" s="22"/>
      <c r="K569" s="22"/>
      <c r="L569" s="23">
        <v>2.5385062463266554</v>
      </c>
      <c r="M569" s="23">
        <v>19.750736313733132</v>
      </c>
      <c r="N569" s="23">
        <v>14.888292888236759</v>
      </c>
      <c r="O569" s="23">
        <v>-18.863599999999998</v>
      </c>
      <c r="P569" s="24">
        <f t="shared" si="55"/>
        <v>8.6483347230073733</v>
      </c>
    </row>
    <row r="570" spans="1:16" x14ac:dyDescent="0.25">
      <c r="A570" s="3" t="s">
        <v>394</v>
      </c>
      <c r="B570" s="4">
        <v>20130804</v>
      </c>
      <c r="C570" s="41" t="s">
        <v>549</v>
      </c>
      <c r="D570" s="3" t="s">
        <v>8</v>
      </c>
      <c r="E570" s="3" t="s">
        <v>505</v>
      </c>
      <c r="F570" s="1">
        <v>81452</v>
      </c>
      <c r="G570" s="9" t="s">
        <v>44</v>
      </c>
      <c r="H570" s="22">
        <v>0.53300000000000003</v>
      </c>
      <c r="I570" s="22">
        <v>0.53300000000000003</v>
      </c>
      <c r="J570" s="22"/>
      <c r="K570" s="22"/>
      <c r="L570" s="23">
        <v>2.8039965756396201</v>
      </c>
      <c r="M570" s="31">
        <v>13.415333190834245</v>
      </c>
      <c r="N570" s="23">
        <v>10.741762722180301</v>
      </c>
      <c r="O570" s="23">
        <v>-20.200148391600244</v>
      </c>
      <c r="P570" s="24">
        <f t="shared" si="55"/>
        <v>4.7843614743980458</v>
      </c>
    </row>
    <row r="571" spans="1:16" x14ac:dyDescent="0.25">
      <c r="A571" s="3">
        <v>519</v>
      </c>
      <c r="B571" s="4"/>
      <c r="C571" s="41" t="s">
        <v>549</v>
      </c>
      <c r="D571" s="3" t="s">
        <v>8</v>
      </c>
      <c r="E571" s="3" t="s">
        <v>505</v>
      </c>
      <c r="F571">
        <v>72963</v>
      </c>
      <c r="G571" s="9" t="s">
        <v>455</v>
      </c>
      <c r="H571" s="22">
        <v>0.53300000000000003</v>
      </c>
      <c r="I571" s="22">
        <v>0.53300000000000003</v>
      </c>
      <c r="J571" s="22"/>
      <c r="K571" s="22"/>
      <c r="L571" s="23">
        <v>3.8483651963758732</v>
      </c>
      <c r="M571" s="23">
        <v>16.939365814740544</v>
      </c>
      <c r="N571" s="23">
        <v>13.68481374844977</v>
      </c>
      <c r="O571" s="23">
        <v>-18.122599999999998</v>
      </c>
      <c r="P571" s="24">
        <f t="shared" si="55"/>
        <v>4.4017043472622817</v>
      </c>
    </row>
    <row r="572" spans="1:16" x14ac:dyDescent="0.25">
      <c r="A572" s="3">
        <v>523</v>
      </c>
      <c r="B572" s="4">
        <v>20130804</v>
      </c>
      <c r="C572" s="41" t="s">
        <v>549</v>
      </c>
      <c r="D572" s="3" t="s">
        <v>8</v>
      </c>
      <c r="E572" s="3" t="s">
        <v>505</v>
      </c>
      <c r="F572">
        <v>73997</v>
      </c>
      <c r="G572" s="9" t="s">
        <v>456</v>
      </c>
      <c r="H572" s="22">
        <v>0.50700000000000001</v>
      </c>
      <c r="I572" s="22">
        <v>0.50700000000000001</v>
      </c>
      <c r="J572" s="22"/>
      <c r="K572" s="22"/>
      <c r="L572" s="23">
        <v>3.5417181649927731</v>
      </c>
      <c r="M572" s="23">
        <v>16.995073288300503</v>
      </c>
      <c r="N572" s="23">
        <v>16.758380915677979</v>
      </c>
      <c r="O572" s="23">
        <v>-17.453599999999998</v>
      </c>
      <c r="P572" s="24">
        <f t="shared" si="55"/>
        <v>4.7985391543246019</v>
      </c>
    </row>
    <row r="573" spans="1:16" x14ac:dyDescent="0.25">
      <c r="A573" s="3" t="s">
        <v>395</v>
      </c>
      <c r="B573" s="4">
        <v>20130804</v>
      </c>
      <c r="C573" s="41" t="s">
        <v>549</v>
      </c>
      <c r="D573" s="3" t="s">
        <v>8</v>
      </c>
      <c r="E573" s="3" t="s">
        <v>505</v>
      </c>
      <c r="F573" s="1">
        <v>79192</v>
      </c>
      <c r="G573" s="9" t="s">
        <v>467</v>
      </c>
      <c r="H573" s="22">
        <v>0.4</v>
      </c>
      <c r="I573" s="22">
        <v>0.4</v>
      </c>
      <c r="J573" s="22"/>
      <c r="K573" s="22"/>
      <c r="L573" s="23">
        <v>3.0501184251221392</v>
      </c>
      <c r="M573" s="31">
        <v>13.021380904570714</v>
      </c>
      <c r="N573" s="23">
        <v>10.562035533121554</v>
      </c>
      <c r="O573" s="23">
        <v>-18.793867894874619</v>
      </c>
      <c r="P573" s="24">
        <f t="shared" si="55"/>
        <v>4.2691394528556001</v>
      </c>
    </row>
    <row r="574" spans="1:16" x14ac:dyDescent="0.25">
      <c r="A574" s="3" t="s">
        <v>157</v>
      </c>
      <c r="B574" s="4">
        <v>20130804</v>
      </c>
      <c r="C574" s="41" t="s">
        <v>549</v>
      </c>
      <c r="D574" s="3" t="s">
        <v>8</v>
      </c>
      <c r="E574" s="3" t="s">
        <v>505</v>
      </c>
      <c r="F574" s="1">
        <v>157424</v>
      </c>
      <c r="G574" s="9" t="s">
        <v>457</v>
      </c>
      <c r="H574" s="22">
        <v>0.40799999999999997</v>
      </c>
      <c r="I574" s="22">
        <v>0.45600000000000002</v>
      </c>
      <c r="J574" s="22"/>
      <c r="K574" s="22"/>
      <c r="L574" s="23">
        <v>0.32858463521623921</v>
      </c>
      <c r="M574" s="23">
        <v>7.9206972285402797</v>
      </c>
      <c r="N574" s="23">
        <v>16.326959380501361</v>
      </c>
      <c r="O574" s="23">
        <v>-12.195599999999999</v>
      </c>
      <c r="P574" s="24">
        <f t="shared" si="55"/>
        <v>21.568079776074054</v>
      </c>
    </row>
    <row r="575" spans="1:16" x14ac:dyDescent="0.25">
      <c r="A575" s="3">
        <v>539</v>
      </c>
      <c r="B575" s="4">
        <v>20130804</v>
      </c>
      <c r="C575" s="41" t="s">
        <v>549</v>
      </c>
      <c r="D575" s="3" t="s">
        <v>8</v>
      </c>
      <c r="E575" s="3" t="s">
        <v>505</v>
      </c>
      <c r="F575" s="1">
        <v>97775</v>
      </c>
      <c r="G575" s="9" t="s">
        <v>55</v>
      </c>
      <c r="H575" s="22">
        <v>0.46500000000000002</v>
      </c>
      <c r="I575" s="22">
        <v>0.46500000000000002</v>
      </c>
      <c r="J575" s="22"/>
      <c r="K575" s="22"/>
      <c r="L575" s="23">
        <v>4.2752391770203353</v>
      </c>
      <c r="M575" s="23">
        <v>16.902227499033906</v>
      </c>
      <c r="N575" s="23">
        <v>13.886428124579904</v>
      </c>
      <c r="O575" s="23">
        <v>-17.630600000000001</v>
      </c>
      <c r="P575" s="24">
        <f t="shared" si="55"/>
        <v>3.9535162359767808</v>
      </c>
    </row>
    <row r="576" spans="1:16" x14ac:dyDescent="0.25">
      <c r="A576" s="3" t="s">
        <v>158</v>
      </c>
      <c r="B576" s="4">
        <v>20130804</v>
      </c>
      <c r="C576" s="41" t="s">
        <v>549</v>
      </c>
      <c r="D576" s="3" t="s">
        <v>8</v>
      </c>
      <c r="E576" s="3" t="s">
        <v>505</v>
      </c>
      <c r="F576" s="1">
        <v>96966</v>
      </c>
      <c r="G576" s="9" t="s">
        <v>87</v>
      </c>
      <c r="H576" s="22">
        <v>0.46400000000000002</v>
      </c>
      <c r="I576" s="22">
        <v>0.43099999999999999</v>
      </c>
      <c r="J576" s="22"/>
      <c r="K576" s="22"/>
      <c r="L576" s="23">
        <v>3.1447643001304004</v>
      </c>
      <c r="M576" s="23">
        <v>17.541749295502232</v>
      </c>
      <c r="N576" s="23">
        <v>14.163831580515856</v>
      </c>
      <c r="O576" s="23">
        <v>-19.5486</v>
      </c>
      <c r="P576" s="24">
        <f t="shared" si="55"/>
        <v>6.0051728102754014</v>
      </c>
    </row>
    <row r="577" spans="1:16" x14ac:dyDescent="0.25">
      <c r="A577" s="3" t="s">
        <v>159</v>
      </c>
      <c r="B577" s="4">
        <v>20130804</v>
      </c>
      <c r="C577" s="41" t="s">
        <v>549</v>
      </c>
      <c r="D577" s="3" t="s">
        <v>8</v>
      </c>
      <c r="E577" s="3" t="s">
        <v>505</v>
      </c>
      <c r="F577">
        <v>67706</v>
      </c>
      <c r="G577" s="9" t="s">
        <v>488</v>
      </c>
      <c r="H577" s="22">
        <v>0.41799999999999998</v>
      </c>
      <c r="I577" s="22">
        <v>0.497</v>
      </c>
      <c r="J577" s="22"/>
      <c r="K577" s="22"/>
      <c r="L577" s="23">
        <v>0.65135300752302161</v>
      </c>
      <c r="M577" s="23">
        <v>4.3315211890308198</v>
      </c>
      <c r="N577" s="23">
        <v>15.368999808614211</v>
      </c>
      <c r="O577" s="23">
        <v>-20.345572638273833</v>
      </c>
      <c r="P577" s="24">
        <f t="shared" si="55"/>
        <v>5.5929883344201805</v>
      </c>
    </row>
    <row r="578" spans="1:16" x14ac:dyDescent="0.25">
      <c r="A578" s="3">
        <v>537</v>
      </c>
      <c r="B578" s="4">
        <v>20130804</v>
      </c>
      <c r="C578" s="41" t="s">
        <v>549</v>
      </c>
      <c r="D578" s="3" t="s">
        <v>8</v>
      </c>
      <c r="E578" s="6" t="s">
        <v>505</v>
      </c>
      <c r="F578" s="1">
        <v>205081</v>
      </c>
      <c r="G578" s="9" t="s">
        <v>91</v>
      </c>
      <c r="H578" s="22">
        <v>0.57599999999999996</v>
      </c>
      <c r="I578" s="22">
        <v>0.57599999999999996</v>
      </c>
      <c r="J578" s="22"/>
      <c r="K578" s="22"/>
      <c r="L578" s="23">
        <v>4.8360022602513144</v>
      </c>
      <c r="M578" s="23">
        <v>20.61457353706956</v>
      </c>
      <c r="N578" s="23">
        <v>17.432523048501679</v>
      </c>
      <c r="O578" s="23">
        <v>-16.0336</v>
      </c>
      <c r="P578" s="24">
        <f t="shared" si="55"/>
        <v>4.2627303354482455</v>
      </c>
    </row>
    <row r="579" spans="1:16" x14ac:dyDescent="0.25">
      <c r="A579" s="3" t="s">
        <v>396</v>
      </c>
      <c r="B579" s="4">
        <v>20130804</v>
      </c>
      <c r="C579" s="41" t="s">
        <v>549</v>
      </c>
      <c r="D579" s="3" t="s">
        <v>8</v>
      </c>
      <c r="E579" s="3" t="s">
        <v>505</v>
      </c>
      <c r="F579" s="1">
        <v>80879</v>
      </c>
      <c r="G579" s="9" t="s">
        <v>38</v>
      </c>
      <c r="H579" s="22">
        <v>0.47099999999999997</v>
      </c>
      <c r="I579" s="22">
        <v>0.47099999999999997</v>
      </c>
      <c r="J579" s="22"/>
      <c r="K579" s="22"/>
      <c r="L579" s="23">
        <v>3.1618531913268746</v>
      </c>
      <c r="M579" s="31">
        <v>15.423212717204688</v>
      </c>
      <c r="N579" s="23">
        <v>12.665073701016141</v>
      </c>
      <c r="O579" s="23">
        <v>-19.06970086141806</v>
      </c>
      <c r="P579" s="24">
        <f t="shared" si="55"/>
        <v>4.8779028575745871</v>
      </c>
    </row>
    <row r="580" spans="1:16" x14ac:dyDescent="0.25">
      <c r="A580" s="3">
        <v>543</v>
      </c>
      <c r="B580" s="4">
        <v>20130804</v>
      </c>
      <c r="C580" s="41" t="s">
        <v>549</v>
      </c>
      <c r="D580" s="3" t="s">
        <v>8</v>
      </c>
      <c r="E580" s="3" t="s">
        <v>505</v>
      </c>
      <c r="F580">
        <v>568341</v>
      </c>
      <c r="G580" s="9" t="s">
        <v>458</v>
      </c>
      <c r="H580" s="22">
        <v>0.39100000000000001</v>
      </c>
      <c r="I580" s="22">
        <v>0.39100000000000001</v>
      </c>
      <c r="J580" s="22"/>
      <c r="K580" s="22"/>
      <c r="L580" s="23">
        <v>1.8853870066176297</v>
      </c>
      <c r="M580" s="23">
        <v>11.622644538178076</v>
      </c>
      <c r="N580" s="23">
        <v>11.983333224035599</v>
      </c>
      <c r="O580" s="23">
        <v>-17.3706</v>
      </c>
      <c r="P580" s="24">
        <f t="shared" si="55"/>
        <v>6.1645935276858692</v>
      </c>
    </row>
    <row r="581" spans="1:16" x14ac:dyDescent="0.25">
      <c r="A581" s="3" t="s">
        <v>397</v>
      </c>
      <c r="B581" s="4">
        <v>20130804</v>
      </c>
      <c r="C581" s="41" t="s">
        <v>549</v>
      </c>
      <c r="D581" s="3" t="s">
        <v>8</v>
      </c>
      <c r="E581" s="3" t="s">
        <v>505</v>
      </c>
      <c r="F581">
        <v>79261</v>
      </c>
      <c r="G581" s="9" t="s">
        <v>23</v>
      </c>
      <c r="H581" s="22">
        <v>0.42899999999999999</v>
      </c>
      <c r="I581" s="22">
        <v>0.42899999999999999</v>
      </c>
      <c r="J581" s="22"/>
      <c r="K581" s="22"/>
      <c r="L581" s="23">
        <v>4.0725012315833755</v>
      </c>
      <c r="M581" s="31">
        <v>18.426959597188368</v>
      </c>
      <c r="N581" s="23">
        <v>9.5348851688383132</v>
      </c>
      <c r="O581" s="23">
        <v>-18.967061348819684</v>
      </c>
      <c r="P581" s="24">
        <f t="shared" si="55"/>
        <v>4.5247278145141347</v>
      </c>
    </row>
    <row r="582" spans="1:16" x14ac:dyDescent="0.25">
      <c r="A582" s="3" t="s">
        <v>160</v>
      </c>
      <c r="B582" s="4">
        <v>20130804</v>
      </c>
      <c r="C582" s="41" t="s">
        <v>549</v>
      </c>
      <c r="D582" s="3" t="s">
        <v>98</v>
      </c>
      <c r="E582" s="3" t="s">
        <v>505</v>
      </c>
      <c r="F582" s="1">
        <v>94230</v>
      </c>
      <c r="G582" s="9" t="s">
        <v>491</v>
      </c>
      <c r="H582" s="22">
        <v>0.50800000000000001</v>
      </c>
      <c r="I582" s="22">
        <v>0.42699999999999999</v>
      </c>
      <c r="J582" s="22"/>
      <c r="K582" s="22"/>
      <c r="L582" s="23">
        <v>2.4796223654952381</v>
      </c>
      <c r="M582" s="23">
        <v>19.060706407903776</v>
      </c>
      <c r="N582" s="23">
        <v>15.364694280969626</v>
      </c>
      <c r="O582" s="23">
        <v>-21.682600000000001</v>
      </c>
      <c r="P582" s="24">
        <f t="shared" si="55"/>
        <v>9.145117383834533</v>
      </c>
    </row>
    <row r="583" spans="1:16" x14ac:dyDescent="0.25">
      <c r="A583" s="3">
        <v>623</v>
      </c>
      <c r="B583" s="4">
        <v>20130804</v>
      </c>
      <c r="C583" s="41" t="s">
        <v>549</v>
      </c>
      <c r="D583" s="3" t="s">
        <v>98</v>
      </c>
      <c r="E583" s="3" t="s">
        <v>505</v>
      </c>
      <c r="F583" s="1">
        <v>73775</v>
      </c>
      <c r="G583" s="9" t="s">
        <v>462</v>
      </c>
      <c r="H583" s="22">
        <v>0.39200000000000002</v>
      </c>
      <c r="I583" s="22">
        <v>0.39200000000000002</v>
      </c>
      <c r="J583" s="22"/>
      <c r="K583" s="22"/>
      <c r="L583" s="23">
        <v>3.2723005014207205</v>
      </c>
      <c r="M583" s="23">
        <v>16.521999999999998</v>
      </c>
      <c r="N583" s="23">
        <v>16.522470030890595</v>
      </c>
      <c r="O583" s="23">
        <v>-17.693999999999999</v>
      </c>
      <c r="P583" s="24">
        <f t="shared" si="55"/>
        <v>5.0490472964896451</v>
      </c>
    </row>
    <row r="584" spans="1:16" x14ac:dyDescent="0.25">
      <c r="A584" s="3" t="s">
        <v>161</v>
      </c>
      <c r="B584" s="4">
        <v>20130804</v>
      </c>
      <c r="C584" s="41" t="s">
        <v>549</v>
      </c>
      <c r="D584" s="3" t="s">
        <v>98</v>
      </c>
      <c r="E584" s="3" t="s">
        <v>505</v>
      </c>
      <c r="F584">
        <v>93363</v>
      </c>
      <c r="G584" s="12" t="s">
        <v>514</v>
      </c>
      <c r="H584" s="22">
        <v>0.442</v>
      </c>
      <c r="I584" s="22">
        <v>0.45500000000000002</v>
      </c>
      <c r="J584" s="22"/>
      <c r="K584" s="22"/>
      <c r="L584" s="23">
        <v>1.3699822724261645</v>
      </c>
      <c r="M584" s="23">
        <v>18.88095695988364</v>
      </c>
      <c r="N584" s="23">
        <v>10.592267585631662</v>
      </c>
      <c r="O584" s="23">
        <v>-24.613599999999998</v>
      </c>
      <c r="P584" s="24">
        <f t="shared" si="55"/>
        <v>13.388130208621094</v>
      </c>
    </row>
    <row r="585" spans="1:16" x14ac:dyDescent="0.25">
      <c r="A585" s="3" t="s">
        <v>162</v>
      </c>
      <c r="B585" s="4">
        <v>20130804</v>
      </c>
      <c r="C585" s="41" t="s">
        <v>549</v>
      </c>
      <c r="D585" s="3" t="s">
        <v>98</v>
      </c>
      <c r="E585" s="3" t="s">
        <v>505</v>
      </c>
      <c r="F585">
        <v>573733</v>
      </c>
      <c r="G585" s="9" t="s">
        <v>459</v>
      </c>
      <c r="H585" s="22">
        <v>0.42399999999999999</v>
      </c>
      <c r="I585" s="22">
        <v>0.38100000000000001</v>
      </c>
      <c r="J585" s="22"/>
      <c r="K585" s="22"/>
      <c r="L585" s="23">
        <v>0.85013733840402417</v>
      </c>
      <c r="M585" s="23">
        <v>13.399341561583695</v>
      </c>
      <c r="N585" s="23">
        <v>13.056789952598944</v>
      </c>
      <c r="O585" s="23">
        <v>-20.477599999999999</v>
      </c>
      <c r="P585" s="24">
        <f t="shared" si="55"/>
        <v>17.540228541938266</v>
      </c>
    </row>
    <row r="586" spans="1:16" x14ac:dyDescent="0.25">
      <c r="A586" s="3" t="s">
        <v>163</v>
      </c>
      <c r="B586" s="4">
        <v>20130804</v>
      </c>
      <c r="C586" s="41" t="s">
        <v>549</v>
      </c>
      <c r="D586" s="3" t="s">
        <v>98</v>
      </c>
      <c r="E586" s="3" t="s">
        <v>505</v>
      </c>
      <c r="F586" s="1">
        <v>85267</v>
      </c>
      <c r="G586" s="9" t="s">
        <v>460</v>
      </c>
      <c r="H586" s="22">
        <v>0.378</v>
      </c>
      <c r="I586" s="22">
        <v>0.34100000000000003</v>
      </c>
      <c r="J586" s="22"/>
      <c r="K586" s="22"/>
      <c r="L586" s="23">
        <v>0.86605374702782945</v>
      </c>
      <c r="M586" s="23">
        <v>13.408997523667422</v>
      </c>
      <c r="N586" s="23">
        <v>13.302249833770428</v>
      </c>
      <c r="O586" s="23">
        <v>-22.214600000000001</v>
      </c>
      <c r="P586" s="24">
        <f t="shared" si="55"/>
        <v>17.162829431610067</v>
      </c>
    </row>
    <row r="587" spans="1:16" x14ac:dyDescent="0.25">
      <c r="A587" s="3" t="s">
        <v>164</v>
      </c>
      <c r="B587" s="4">
        <v>20130804</v>
      </c>
      <c r="C587" s="41" t="s">
        <v>549</v>
      </c>
      <c r="D587" s="3" t="s">
        <v>98</v>
      </c>
      <c r="E587" s="3" t="s">
        <v>505</v>
      </c>
      <c r="F587">
        <v>98428</v>
      </c>
      <c r="G587" s="9" t="s">
        <v>461</v>
      </c>
      <c r="H587" s="22">
        <v>0.495</v>
      </c>
      <c r="I587" s="22">
        <v>0.42</v>
      </c>
      <c r="J587" s="22"/>
      <c r="K587" s="22"/>
      <c r="L587" s="23">
        <v>1.4988163782823745</v>
      </c>
      <c r="M587" s="23">
        <v>12.088359017139332</v>
      </c>
      <c r="N587" s="23">
        <v>14.048842973066062</v>
      </c>
      <c r="O587" s="23">
        <v>-20.810600000000001</v>
      </c>
      <c r="P587" s="24">
        <f t="shared" si="55"/>
        <v>9.5054969790502941</v>
      </c>
    </row>
    <row r="588" spans="1:16" x14ac:dyDescent="0.25">
      <c r="A588" s="3" t="s">
        <v>165</v>
      </c>
      <c r="B588" s="4">
        <v>20130804</v>
      </c>
      <c r="C588" s="41" t="s">
        <v>549</v>
      </c>
      <c r="D588" s="3" t="s">
        <v>98</v>
      </c>
      <c r="E588" s="3" t="s">
        <v>505</v>
      </c>
      <c r="F588" s="1">
        <v>67699</v>
      </c>
      <c r="G588" s="9" t="s">
        <v>500</v>
      </c>
      <c r="H588" s="22">
        <v>0.42299999999999999</v>
      </c>
      <c r="I588" s="22">
        <v>0.36699999999999999</v>
      </c>
      <c r="J588" s="22"/>
      <c r="K588" s="22"/>
      <c r="L588" s="23">
        <v>2.7985653348709776</v>
      </c>
      <c r="M588" s="23">
        <v>10.733553260161134</v>
      </c>
      <c r="N588" s="23">
        <v>14.701560970716439</v>
      </c>
      <c r="O588" s="23">
        <v>-21.108599999999999</v>
      </c>
      <c r="P588" s="24">
        <f t="shared" si="55"/>
        <v>4.4206116960023527</v>
      </c>
    </row>
    <row r="589" spans="1:16" x14ac:dyDescent="0.25">
      <c r="A589" s="3">
        <v>587</v>
      </c>
      <c r="B589" s="4">
        <v>20130804</v>
      </c>
      <c r="C589" s="41" t="s">
        <v>549</v>
      </c>
      <c r="D589" s="3" t="s">
        <v>98</v>
      </c>
      <c r="E589" s="3" t="s">
        <v>505</v>
      </c>
      <c r="F589" s="1">
        <v>567436</v>
      </c>
      <c r="G589" s="9" t="s">
        <v>58</v>
      </c>
      <c r="H589" s="22">
        <v>0.57599999999999996</v>
      </c>
      <c r="I589" s="22">
        <v>0.57599999999999996</v>
      </c>
      <c r="J589" s="22"/>
      <c r="K589" s="22"/>
      <c r="L589" s="23">
        <v>0.78052866721236036</v>
      </c>
      <c r="M589" s="23">
        <v>20.731930614702538</v>
      </c>
      <c r="N589" s="23">
        <v>11.977327167237696</v>
      </c>
      <c r="O589" s="23">
        <v>-19.117599999999999</v>
      </c>
      <c r="P589" s="24">
        <f t="shared" si="55"/>
        <v>26.561395481790743</v>
      </c>
    </row>
    <row r="590" spans="1:16" x14ac:dyDescent="0.25">
      <c r="A590" s="3" t="s">
        <v>166</v>
      </c>
      <c r="B590" s="4">
        <v>20130804</v>
      </c>
      <c r="C590" s="41" t="s">
        <v>549</v>
      </c>
      <c r="D590" s="3" t="s">
        <v>98</v>
      </c>
      <c r="E590" s="3" t="s">
        <v>505</v>
      </c>
      <c r="F590" s="1">
        <v>154601</v>
      </c>
      <c r="G590" s="9" t="s">
        <v>59</v>
      </c>
      <c r="H590" s="22">
        <v>0.38400000000000001</v>
      </c>
      <c r="I590" s="22">
        <v>0.52700000000000002</v>
      </c>
      <c r="J590" s="22"/>
      <c r="K590" s="22"/>
      <c r="L590" s="23">
        <v>0.7825779902111335</v>
      </c>
      <c r="M590" s="23">
        <v>17.555861855470756</v>
      </c>
      <c r="N590" s="23">
        <v>12.009260901011451</v>
      </c>
      <c r="O590" s="23">
        <v>-19.7346</v>
      </c>
      <c r="P590" s="24">
        <f t="shared" si="55"/>
        <v>16.346137004367161</v>
      </c>
    </row>
    <row r="591" spans="1:16" x14ac:dyDescent="0.25">
      <c r="A591" s="3" t="s">
        <v>167</v>
      </c>
      <c r="B591" s="4">
        <v>20130804</v>
      </c>
      <c r="C591" s="41" t="s">
        <v>549</v>
      </c>
      <c r="D591" s="3" t="s">
        <v>98</v>
      </c>
      <c r="E591" s="3" t="s">
        <v>505</v>
      </c>
      <c r="F591" s="1">
        <v>98423</v>
      </c>
      <c r="G591" s="9" t="s">
        <v>57</v>
      </c>
      <c r="H591" s="22">
        <v>0.44700000000000001</v>
      </c>
      <c r="I591" s="22">
        <v>0.42499999999999999</v>
      </c>
      <c r="J591" s="22"/>
      <c r="K591" s="22"/>
      <c r="L591" s="23">
        <v>0.76659327082070239</v>
      </c>
      <c r="M591" s="23">
        <v>13.437222643604468</v>
      </c>
      <c r="N591" s="23">
        <v>11.759903591365685</v>
      </c>
      <c r="O591" s="23">
        <v>-20.9696</v>
      </c>
      <c r="P591" s="24">
        <f t="shared" si="55"/>
        <v>18.435847351615809</v>
      </c>
    </row>
    <row r="592" spans="1:16" x14ac:dyDescent="0.25">
      <c r="A592" s="3" t="s">
        <v>168</v>
      </c>
      <c r="B592" s="4">
        <v>20130804</v>
      </c>
      <c r="C592" s="41" t="s">
        <v>549</v>
      </c>
      <c r="D592" s="3" t="s">
        <v>98</v>
      </c>
      <c r="E592" s="3" t="s">
        <v>505</v>
      </c>
      <c r="F592">
        <v>48740</v>
      </c>
      <c r="G592" s="3" t="s">
        <v>454</v>
      </c>
      <c r="H592" s="22">
        <v>0.36099999999999999</v>
      </c>
      <c r="I592" s="22">
        <v>0.47399999999999998</v>
      </c>
      <c r="J592" s="22"/>
      <c r="K592" s="22"/>
      <c r="L592" s="23">
        <v>1.4867253725896126</v>
      </c>
      <c r="M592" s="23">
        <v>16.054731134608396</v>
      </c>
      <c r="N592" s="23">
        <v>12.441986280507646</v>
      </c>
      <c r="O592" s="23">
        <v>-20.826599999999999</v>
      </c>
      <c r="P592" s="24">
        <f t="shared" si="55"/>
        <v>8.2243416643957321</v>
      </c>
    </row>
    <row r="593" spans="1:16" x14ac:dyDescent="0.25">
      <c r="A593" s="3" t="s">
        <v>169</v>
      </c>
      <c r="B593" s="4">
        <v>20130804</v>
      </c>
      <c r="C593" s="41" t="s">
        <v>549</v>
      </c>
      <c r="D593" s="3" t="s">
        <v>98</v>
      </c>
      <c r="E593" s="3" t="s">
        <v>505</v>
      </c>
      <c r="F593" s="1">
        <v>158198</v>
      </c>
      <c r="G593" s="9" t="s">
        <v>37</v>
      </c>
      <c r="H593" s="22">
        <v>0.42399999999999999</v>
      </c>
      <c r="I593" s="22">
        <v>0.503</v>
      </c>
      <c r="J593" s="22"/>
      <c r="K593" s="22"/>
      <c r="L593" s="23">
        <v>1.611460832448276</v>
      </c>
      <c r="M593" s="23">
        <v>16.739561676238825</v>
      </c>
      <c r="N593" s="23">
        <v>11.072824280995679</v>
      </c>
      <c r="O593" s="23">
        <v>-23.348600000000001</v>
      </c>
      <c r="P593" s="24">
        <f t="shared" si="55"/>
        <v>8.7563315874565273</v>
      </c>
    </row>
    <row r="594" spans="1:16" x14ac:dyDescent="0.25">
      <c r="A594" s="3">
        <v>601</v>
      </c>
      <c r="B594" s="4">
        <v>20130804</v>
      </c>
      <c r="C594" s="41" t="s">
        <v>549</v>
      </c>
      <c r="D594" s="3" t="s">
        <v>98</v>
      </c>
      <c r="E594" s="3" t="s">
        <v>505</v>
      </c>
      <c r="F594" s="1">
        <v>97775</v>
      </c>
      <c r="G594" s="9" t="s">
        <v>55</v>
      </c>
      <c r="H594" s="22">
        <v>0.52</v>
      </c>
      <c r="I594" s="22">
        <v>0.52</v>
      </c>
      <c r="J594" s="22"/>
      <c r="K594" s="22"/>
      <c r="L594" s="23">
        <v>4.5409680591945971</v>
      </c>
      <c r="M594" s="23">
        <v>18.864616100972722</v>
      </c>
      <c r="N594" s="23">
        <v>14.405573218503349</v>
      </c>
      <c r="O594" s="23">
        <v>-17.557600000000001</v>
      </c>
      <c r="P594" s="24">
        <f t="shared" si="55"/>
        <v>4.1543159641423726</v>
      </c>
    </row>
    <row r="595" spans="1:16" x14ac:dyDescent="0.25">
      <c r="A595" s="3">
        <v>603</v>
      </c>
      <c r="B595" s="4">
        <v>20130804</v>
      </c>
      <c r="C595" s="41" t="s">
        <v>549</v>
      </c>
      <c r="D595" s="3" t="s">
        <v>98</v>
      </c>
      <c r="E595" s="3" t="s">
        <v>505</v>
      </c>
      <c r="F595" s="1">
        <v>96966</v>
      </c>
      <c r="G595" s="9" t="s">
        <v>87</v>
      </c>
      <c r="H595" s="22">
        <v>0.38600000000000001</v>
      </c>
      <c r="I595" s="22">
        <v>0.38600000000000001</v>
      </c>
      <c r="J595" s="22"/>
      <c r="K595" s="22"/>
      <c r="L595" s="23">
        <v>3.673694566113769</v>
      </c>
      <c r="M595" s="23">
        <v>14.267635382804919</v>
      </c>
      <c r="N595" s="23">
        <v>14.41688032971577</v>
      </c>
      <c r="O595" s="23">
        <v>-17.575599999999998</v>
      </c>
      <c r="P595" s="24">
        <f t="shared" si="55"/>
        <v>3.8837293427738571</v>
      </c>
    </row>
    <row r="596" spans="1:16" x14ac:dyDescent="0.25">
      <c r="A596" s="3" t="s">
        <v>142</v>
      </c>
      <c r="B596" s="4">
        <v>20130804</v>
      </c>
      <c r="C596" s="41" t="s">
        <v>549</v>
      </c>
      <c r="D596" s="3" t="s">
        <v>98</v>
      </c>
      <c r="E596" s="3" t="s">
        <v>506</v>
      </c>
      <c r="F596" s="1">
        <v>-2</v>
      </c>
      <c r="G596" s="3" t="s">
        <v>7</v>
      </c>
      <c r="H596" s="22"/>
      <c r="I596" s="22"/>
      <c r="J596" s="22"/>
      <c r="K596" s="22"/>
      <c r="L596" s="23"/>
      <c r="M596" s="23"/>
      <c r="N596" s="23">
        <v>6.7679826356508652</v>
      </c>
      <c r="O596" s="23">
        <v>-22.532475766059342</v>
      </c>
      <c r="P596" s="24"/>
    </row>
    <row r="597" spans="1:16" x14ac:dyDescent="0.25">
      <c r="A597" s="3" t="s">
        <v>97</v>
      </c>
      <c r="B597" s="4">
        <v>20130804</v>
      </c>
      <c r="C597" s="41" t="s">
        <v>549</v>
      </c>
      <c r="D597" s="3" t="s">
        <v>98</v>
      </c>
      <c r="E597" s="5" t="s">
        <v>507</v>
      </c>
      <c r="F597" s="5"/>
      <c r="G597" s="5" t="s">
        <v>507</v>
      </c>
      <c r="H597" s="22">
        <v>29.055</v>
      </c>
      <c r="I597" s="22">
        <v>28.83</v>
      </c>
      <c r="J597" s="22"/>
      <c r="K597" s="22"/>
      <c r="L597" s="23">
        <v>0.93400000000000005</v>
      </c>
      <c r="M597" s="23">
        <v>8.2949999999999999</v>
      </c>
      <c r="N597" s="23">
        <v>7.9189999999999996</v>
      </c>
      <c r="O597" s="23">
        <v>-23.652000000000001</v>
      </c>
      <c r="P597" s="24">
        <f t="shared" ref="P597:P614" si="56">(M597*(H597/I597))/L597</f>
        <v>8.9504681508154196</v>
      </c>
    </row>
    <row r="598" spans="1:16" x14ac:dyDescent="0.25">
      <c r="A598" s="3" t="s">
        <v>170</v>
      </c>
      <c r="B598" s="4">
        <v>20130812</v>
      </c>
      <c r="C598" s="41" t="s">
        <v>549</v>
      </c>
      <c r="D598" s="3" t="s">
        <v>100</v>
      </c>
      <c r="E598" s="3" t="s">
        <v>505</v>
      </c>
      <c r="F598" s="1">
        <v>93321</v>
      </c>
      <c r="G598" s="9" t="s">
        <v>490</v>
      </c>
      <c r="H598" s="22">
        <v>0.42799999999999999</v>
      </c>
      <c r="I598" s="22">
        <v>0.46400000000000002</v>
      </c>
      <c r="J598" s="22"/>
      <c r="K598" s="22"/>
      <c r="L598" s="23">
        <v>2.1152527363133595</v>
      </c>
      <c r="M598" s="23">
        <v>21.373680710113266</v>
      </c>
      <c r="N598" s="23">
        <v>10.481611644241204</v>
      </c>
      <c r="O598" s="23">
        <v>-23.1356</v>
      </c>
      <c r="P598" s="24">
        <f t="shared" si="56"/>
        <v>9.3205778949891354</v>
      </c>
    </row>
    <row r="599" spans="1:16" x14ac:dyDescent="0.25">
      <c r="A599" s="3" t="s">
        <v>435</v>
      </c>
      <c r="B599" s="4">
        <v>20130812</v>
      </c>
      <c r="C599" s="41" t="s">
        <v>549</v>
      </c>
      <c r="D599" s="3" t="s">
        <v>100</v>
      </c>
      <c r="E599" s="3" t="s">
        <v>505</v>
      </c>
      <c r="F599" s="1">
        <v>80831</v>
      </c>
      <c r="G599" s="9" t="s">
        <v>50</v>
      </c>
      <c r="H599" s="22">
        <v>0.504</v>
      </c>
      <c r="I599" s="22">
        <v>0.504</v>
      </c>
      <c r="J599" s="22"/>
      <c r="K599" s="22"/>
      <c r="L599" s="23">
        <v>3.3126938667129511</v>
      </c>
      <c r="M599" s="31">
        <v>15.399360836209581</v>
      </c>
      <c r="N599" s="23">
        <v>10.385071653394457</v>
      </c>
      <c r="O599" s="23">
        <v>-20.06447415998387</v>
      </c>
      <c r="P599" s="24">
        <f t="shared" si="56"/>
        <v>4.6485915861249589</v>
      </c>
    </row>
    <row r="600" spans="1:16" x14ac:dyDescent="0.25">
      <c r="A600" s="3">
        <v>121</v>
      </c>
      <c r="B600" s="4">
        <v>20130812</v>
      </c>
      <c r="C600" s="41" t="s">
        <v>549</v>
      </c>
      <c r="D600" s="3" t="s">
        <v>100</v>
      </c>
      <c r="E600" s="3" t="s">
        <v>505</v>
      </c>
      <c r="F600" s="1">
        <v>164706</v>
      </c>
      <c r="G600" s="9" t="s">
        <v>73</v>
      </c>
      <c r="H600" s="22">
        <v>0.55400000000000005</v>
      </c>
      <c r="I600" s="22">
        <v>0.34699999999999998</v>
      </c>
      <c r="J600" s="22"/>
      <c r="K600" s="22"/>
      <c r="L600" s="23">
        <v>4.8169435563627241</v>
      </c>
      <c r="M600" s="23">
        <v>15.47388787695656</v>
      </c>
      <c r="N600" s="23">
        <v>15.05041828640422</v>
      </c>
      <c r="O600" s="23">
        <v>-22.352599999999999</v>
      </c>
      <c r="P600" s="24">
        <f t="shared" si="56"/>
        <v>5.1287104176905896</v>
      </c>
    </row>
    <row r="601" spans="1:16" x14ac:dyDescent="0.25">
      <c r="A601" s="3" t="s">
        <v>171</v>
      </c>
      <c r="B601" s="4">
        <v>20130812</v>
      </c>
      <c r="C601" s="41" t="s">
        <v>549</v>
      </c>
      <c r="D601" s="3" t="s">
        <v>100</v>
      </c>
      <c r="E601" s="3" t="s">
        <v>505</v>
      </c>
      <c r="F601" s="1">
        <v>93361</v>
      </c>
      <c r="G601" s="9" t="s">
        <v>501</v>
      </c>
      <c r="H601" s="22">
        <v>0.55100000000000005</v>
      </c>
      <c r="I601" s="22">
        <v>0.34</v>
      </c>
      <c r="J601" s="22"/>
      <c r="K601" s="22"/>
      <c r="L601" s="23">
        <v>3.0682562415095336</v>
      </c>
      <c r="M601" s="23">
        <v>19.678687981262254</v>
      </c>
      <c r="N601" s="23">
        <v>11.119898906293788</v>
      </c>
      <c r="O601" s="23">
        <v>-23.784600000000001</v>
      </c>
      <c r="P601" s="24">
        <f t="shared" si="56"/>
        <v>10.3938679556853</v>
      </c>
    </row>
    <row r="602" spans="1:16" x14ac:dyDescent="0.25">
      <c r="A602" s="3" t="s">
        <v>172</v>
      </c>
      <c r="B602" s="4">
        <v>20130812</v>
      </c>
      <c r="C602" s="41" t="s">
        <v>549</v>
      </c>
      <c r="D602" s="3" t="s">
        <v>100</v>
      </c>
      <c r="E602" s="3" t="s">
        <v>505</v>
      </c>
      <c r="F602" s="1">
        <v>85267</v>
      </c>
      <c r="G602" s="9" t="s">
        <v>460</v>
      </c>
      <c r="H602" s="22">
        <v>0.47199999999999998</v>
      </c>
      <c r="I602" s="22">
        <v>0.434</v>
      </c>
      <c r="J602" s="22"/>
      <c r="K602" s="22"/>
      <c r="L602" s="23">
        <v>1.9525364902107656</v>
      </c>
      <c r="M602" s="23">
        <v>14.848478640456756</v>
      </c>
      <c r="N602" s="23">
        <v>13.119209280717698</v>
      </c>
      <c r="O602" s="23">
        <v>-22.506599999999999</v>
      </c>
      <c r="P602" s="24">
        <f t="shared" si="56"/>
        <v>8.2705628957870072</v>
      </c>
    </row>
    <row r="603" spans="1:16" x14ac:dyDescent="0.25">
      <c r="A603" s="3" t="s">
        <v>174</v>
      </c>
      <c r="B603" s="4">
        <v>20130812</v>
      </c>
      <c r="C603" s="41" t="s">
        <v>549</v>
      </c>
      <c r="D603" s="3" t="s">
        <v>100</v>
      </c>
      <c r="E603" s="3" t="s">
        <v>505</v>
      </c>
      <c r="F603" s="1">
        <v>155882</v>
      </c>
      <c r="G603" s="9" t="s">
        <v>463</v>
      </c>
      <c r="H603" s="22">
        <v>0.38800000000000001</v>
      </c>
      <c r="I603" s="22">
        <v>0.40699999999999997</v>
      </c>
      <c r="J603" s="22"/>
      <c r="K603" s="22"/>
      <c r="L603" s="23">
        <v>1.6660411349822695</v>
      </c>
      <c r="M603" s="23">
        <v>11.087852792002471</v>
      </c>
      <c r="N603" s="23">
        <v>11.907876328279661</v>
      </c>
      <c r="O603" s="23">
        <v>-21.3246</v>
      </c>
      <c r="P603" s="24">
        <f t="shared" si="56"/>
        <v>6.3445240459871135</v>
      </c>
    </row>
    <row r="604" spans="1:16" x14ac:dyDescent="0.25">
      <c r="A604" s="3" t="s">
        <v>173</v>
      </c>
      <c r="B604" s="4">
        <v>20130812</v>
      </c>
      <c r="C604" s="41" t="s">
        <v>549</v>
      </c>
      <c r="D604" s="3" t="s">
        <v>100</v>
      </c>
      <c r="E604" s="3" t="s">
        <v>505</v>
      </c>
      <c r="F604">
        <v>98428</v>
      </c>
      <c r="G604" s="9" t="s">
        <v>461</v>
      </c>
      <c r="H604" s="22">
        <v>0.34</v>
      </c>
      <c r="I604" s="22">
        <v>0.35499999999999998</v>
      </c>
      <c r="J604" s="22"/>
      <c r="K604" s="22"/>
      <c r="L604" s="23">
        <v>1.300578533534378</v>
      </c>
      <c r="M604" s="23">
        <v>19.888148081847696</v>
      </c>
      <c r="N604" s="23">
        <v>14.408603636051195</v>
      </c>
      <c r="O604" s="23">
        <v>-22.5686</v>
      </c>
      <c r="P604" s="24">
        <f t="shared" si="56"/>
        <v>14.645639079507164</v>
      </c>
    </row>
    <row r="605" spans="1:16" x14ac:dyDescent="0.25">
      <c r="A605" s="3">
        <v>651</v>
      </c>
      <c r="B605" s="4">
        <v>20130812</v>
      </c>
      <c r="C605" s="41" t="s">
        <v>549</v>
      </c>
      <c r="D605" s="3" t="s">
        <v>100</v>
      </c>
      <c r="E605" s="3" t="s">
        <v>505</v>
      </c>
      <c r="F605" s="1">
        <v>567436</v>
      </c>
      <c r="G605" s="9" t="s">
        <v>58</v>
      </c>
      <c r="H605" s="22">
        <v>0.35399999999999998</v>
      </c>
      <c r="I605" s="22">
        <v>0.35399999999999998</v>
      </c>
      <c r="J605" s="22"/>
      <c r="K605" s="22"/>
      <c r="L605" s="23">
        <v>2.4374746224871355</v>
      </c>
      <c r="M605" s="23">
        <v>11.530541515225609</v>
      </c>
      <c r="N605" s="23">
        <v>13.3120295025494</v>
      </c>
      <c r="O605" s="23">
        <v>-19.7056</v>
      </c>
      <c r="P605" s="24">
        <f t="shared" si="56"/>
        <v>4.7305278212333324</v>
      </c>
    </row>
    <row r="606" spans="1:16" x14ac:dyDescent="0.25">
      <c r="A606" s="3" t="s">
        <v>175</v>
      </c>
      <c r="B606" s="4">
        <v>20130806</v>
      </c>
      <c r="C606" s="41" t="s">
        <v>549</v>
      </c>
      <c r="D606" s="3" t="s">
        <v>100</v>
      </c>
      <c r="E606" s="3" t="s">
        <v>505</v>
      </c>
      <c r="F606" s="1">
        <v>98423</v>
      </c>
      <c r="G606" s="9" t="s">
        <v>57</v>
      </c>
      <c r="H606" s="22">
        <v>0.51200000000000001</v>
      </c>
      <c r="I606" s="22">
        <v>0.371</v>
      </c>
      <c r="J606" s="22"/>
      <c r="K606" s="22"/>
      <c r="L606" s="23">
        <v>1.9914053164208314</v>
      </c>
      <c r="M606" s="23">
        <v>14.229011534470015</v>
      </c>
      <c r="N606" s="23">
        <v>13.614413307985357</v>
      </c>
      <c r="O606" s="23">
        <v>-21.5336</v>
      </c>
      <c r="P606" s="24">
        <f t="shared" si="56"/>
        <v>9.8607766175287797</v>
      </c>
    </row>
    <row r="607" spans="1:16" x14ac:dyDescent="0.25">
      <c r="A607" s="3" t="s">
        <v>176</v>
      </c>
      <c r="B607" s="4">
        <v>20130806</v>
      </c>
      <c r="C607" s="41" t="s">
        <v>549</v>
      </c>
      <c r="D607" s="3" t="s">
        <v>100</v>
      </c>
      <c r="E607" s="3" t="s">
        <v>505</v>
      </c>
      <c r="F607">
        <v>48740</v>
      </c>
      <c r="G607" s="3" t="s">
        <v>454</v>
      </c>
      <c r="H607" s="22">
        <v>0.46700000000000003</v>
      </c>
      <c r="I607" s="22">
        <v>0.54200000000000004</v>
      </c>
      <c r="J607" s="22"/>
      <c r="K607" s="22"/>
      <c r="L607" s="23">
        <v>1.1908031315667593</v>
      </c>
      <c r="M607" s="23">
        <v>13.122289726412165</v>
      </c>
      <c r="N607" s="23">
        <v>12.928919058653589</v>
      </c>
      <c r="O607" s="23">
        <v>-22.0806</v>
      </c>
      <c r="P607" s="24">
        <f t="shared" si="56"/>
        <v>9.494831200598016</v>
      </c>
    </row>
    <row r="608" spans="1:16" x14ac:dyDescent="0.25">
      <c r="A608" s="3" t="s">
        <v>436</v>
      </c>
      <c r="B608" s="4">
        <v>20130812</v>
      </c>
      <c r="C608" s="41" t="s">
        <v>549</v>
      </c>
      <c r="D608" s="3" t="s">
        <v>100</v>
      </c>
      <c r="E608" s="3" t="s">
        <v>505</v>
      </c>
      <c r="F608" s="1">
        <v>81452</v>
      </c>
      <c r="G608" s="9" t="s">
        <v>44</v>
      </c>
      <c r="H608" s="22">
        <v>0.47</v>
      </c>
      <c r="I608" s="22">
        <v>0.47</v>
      </c>
      <c r="J608" s="22"/>
      <c r="K608" s="22"/>
      <c r="L608" s="23">
        <v>3.5300040657211693</v>
      </c>
      <c r="M608" s="31">
        <v>14.351468197824591</v>
      </c>
      <c r="N608" s="23">
        <v>9.8418676327098709</v>
      </c>
      <c r="O608" s="23">
        <v>-18.845202000438707</v>
      </c>
      <c r="P608" s="24">
        <f t="shared" si="56"/>
        <v>4.0655670448619237</v>
      </c>
    </row>
    <row r="609" spans="1:16" x14ac:dyDescent="0.25">
      <c r="A609" s="3" t="s">
        <v>437</v>
      </c>
      <c r="B609" s="4">
        <v>20130812</v>
      </c>
      <c r="C609" s="41" t="s">
        <v>549</v>
      </c>
      <c r="D609" s="3" t="s">
        <v>100</v>
      </c>
      <c r="E609" s="3" t="s">
        <v>505</v>
      </c>
      <c r="F609" s="1">
        <v>81035</v>
      </c>
      <c r="G609" s="9" t="s">
        <v>19</v>
      </c>
      <c r="H609" s="22">
        <v>0.38800000000000001</v>
      </c>
      <c r="I609" s="22">
        <v>0.38800000000000001</v>
      </c>
      <c r="J609" s="22"/>
      <c r="K609" s="22"/>
      <c r="L609" s="23">
        <v>4.2588338305897055</v>
      </c>
      <c r="M609" s="31">
        <v>17.506276990777277</v>
      </c>
      <c r="N609" s="23">
        <v>11.850655402047382</v>
      </c>
      <c r="O609" s="23">
        <v>-20.472741592259837</v>
      </c>
      <c r="P609" s="24">
        <f t="shared" si="56"/>
        <v>4.1105799585407272</v>
      </c>
    </row>
    <row r="610" spans="1:16" x14ac:dyDescent="0.25">
      <c r="A610" s="3">
        <v>665</v>
      </c>
      <c r="B610" s="4">
        <v>20130806</v>
      </c>
      <c r="C610" s="41" t="s">
        <v>549</v>
      </c>
      <c r="D610" s="3" t="s">
        <v>100</v>
      </c>
      <c r="E610" s="3" t="s">
        <v>505</v>
      </c>
      <c r="F610" s="1">
        <v>69875</v>
      </c>
      <c r="G610" s="9" t="s">
        <v>497</v>
      </c>
      <c r="H610" s="22">
        <v>0.46400000000000002</v>
      </c>
      <c r="I610" s="22">
        <v>0.46400000000000002</v>
      </c>
      <c r="J610" s="22"/>
      <c r="K610" s="22"/>
      <c r="L610" s="23">
        <v>2.9331375451237522</v>
      </c>
      <c r="M610" s="23">
        <v>14.93983889709509</v>
      </c>
      <c r="N610" s="23">
        <v>12.588918098608325</v>
      </c>
      <c r="O610" s="23">
        <v>-19.858599999999999</v>
      </c>
      <c r="P610" s="24">
        <f t="shared" si="56"/>
        <v>5.0934668651772217</v>
      </c>
    </row>
    <row r="611" spans="1:16" x14ac:dyDescent="0.25">
      <c r="A611" s="3" t="s">
        <v>177</v>
      </c>
      <c r="B611" s="4">
        <v>20130806</v>
      </c>
      <c r="C611" s="41" t="s">
        <v>549</v>
      </c>
      <c r="D611" s="3" t="s">
        <v>100</v>
      </c>
      <c r="E611" s="3" t="s">
        <v>505</v>
      </c>
      <c r="F611" s="1">
        <v>66013</v>
      </c>
      <c r="G611" s="9" t="s">
        <v>61</v>
      </c>
      <c r="H611" s="22">
        <v>0.40100000000000002</v>
      </c>
      <c r="I611" s="22">
        <v>0.371</v>
      </c>
      <c r="J611" s="22"/>
      <c r="K611" s="22"/>
      <c r="L611" s="23">
        <v>2.5415119200581899</v>
      </c>
      <c r="M611" s="23">
        <v>8.6716339721285234</v>
      </c>
      <c r="N611" s="23">
        <v>14.200321091209423</v>
      </c>
      <c r="O611" s="23">
        <v>-19.8886</v>
      </c>
      <c r="P611" s="24">
        <f t="shared" si="56"/>
        <v>3.6879009665066316</v>
      </c>
    </row>
    <row r="612" spans="1:16" x14ac:dyDescent="0.25">
      <c r="A612" s="3">
        <v>671</v>
      </c>
      <c r="B612" s="4">
        <v>20130806</v>
      </c>
      <c r="C612" s="41" t="s">
        <v>549</v>
      </c>
      <c r="D612" s="3" t="s">
        <v>100</v>
      </c>
      <c r="E612" s="3" t="s">
        <v>505</v>
      </c>
      <c r="F612">
        <v>73997</v>
      </c>
      <c r="G612" s="9" t="s">
        <v>456</v>
      </c>
      <c r="H612" s="22">
        <v>0.36</v>
      </c>
      <c r="I612" s="22">
        <v>0.36</v>
      </c>
      <c r="J612" s="22"/>
      <c r="K612" s="22"/>
      <c r="L612" s="23">
        <v>2.4768216240635814</v>
      </c>
      <c r="M612" s="23">
        <v>11.849931030302706</v>
      </c>
      <c r="N612" s="23">
        <v>16.653589735334887</v>
      </c>
      <c r="O612" s="23">
        <v>-19.365600000000001</v>
      </c>
      <c r="P612" s="24">
        <f t="shared" si="56"/>
        <v>4.7843296082263658</v>
      </c>
    </row>
    <row r="613" spans="1:16" x14ac:dyDescent="0.25">
      <c r="A613" s="3">
        <v>679</v>
      </c>
      <c r="B613" s="4">
        <v>20130806</v>
      </c>
      <c r="C613" s="41" t="s">
        <v>549</v>
      </c>
      <c r="D613" s="3" t="s">
        <v>100</v>
      </c>
      <c r="E613" s="3" t="s">
        <v>505</v>
      </c>
      <c r="F613" s="1">
        <v>97775</v>
      </c>
      <c r="G613" s="9" t="s">
        <v>55</v>
      </c>
      <c r="H613" s="22">
        <v>0.48899999999999999</v>
      </c>
      <c r="I613" s="22">
        <v>0.48899999999999999</v>
      </c>
      <c r="J613" s="22"/>
      <c r="K613" s="22"/>
      <c r="L613" s="23">
        <v>4.0235823127709835</v>
      </c>
      <c r="M613" s="23">
        <v>18.116650422641005</v>
      </c>
      <c r="N613" s="23">
        <v>14.217186387387189</v>
      </c>
      <c r="O613" s="23">
        <v>-19.5106</v>
      </c>
      <c r="P613" s="24">
        <f t="shared" si="56"/>
        <v>4.5026170746248075</v>
      </c>
    </row>
    <row r="614" spans="1:16" x14ac:dyDescent="0.25">
      <c r="A614" s="3" t="s">
        <v>178</v>
      </c>
      <c r="B614" s="4">
        <v>20130806</v>
      </c>
      <c r="C614" s="41" t="s">
        <v>549</v>
      </c>
      <c r="D614" s="3" t="s">
        <v>100</v>
      </c>
      <c r="E614" s="3" t="s">
        <v>505</v>
      </c>
      <c r="F614" s="1">
        <v>96966</v>
      </c>
      <c r="G614" s="9" t="s">
        <v>87</v>
      </c>
      <c r="H614" s="22">
        <v>0.42199999999999999</v>
      </c>
      <c r="I614" s="22">
        <v>0.53300000000000003</v>
      </c>
      <c r="J614" s="22"/>
      <c r="K614" s="22"/>
      <c r="L614" s="23">
        <v>3.4180073666334962</v>
      </c>
      <c r="M614" s="23">
        <v>14.905671646644983</v>
      </c>
      <c r="N614" s="23">
        <v>14.701353215976996</v>
      </c>
      <c r="O614" s="23">
        <v>-20.130600000000001</v>
      </c>
      <c r="P614" s="24">
        <f t="shared" si="56"/>
        <v>3.452739375579374</v>
      </c>
    </row>
    <row r="615" spans="1:16" x14ac:dyDescent="0.25">
      <c r="A615" s="3" t="s">
        <v>133</v>
      </c>
      <c r="B615" s="4">
        <v>20130809</v>
      </c>
      <c r="C615" s="41" t="s">
        <v>549</v>
      </c>
      <c r="D615" s="3" t="s">
        <v>100</v>
      </c>
      <c r="E615" s="3" t="s">
        <v>506</v>
      </c>
      <c r="F615" s="1">
        <v>-2</v>
      </c>
      <c r="G615" s="3" t="s">
        <v>7</v>
      </c>
      <c r="H615" s="22"/>
      <c r="I615" s="22"/>
      <c r="J615" s="22"/>
      <c r="K615" s="22"/>
      <c r="L615" s="23"/>
      <c r="M615" s="23"/>
      <c r="N615" s="23">
        <v>8.5683221043032045</v>
      </c>
      <c r="O615" s="23"/>
      <c r="P615" s="24"/>
    </row>
    <row r="616" spans="1:16" x14ac:dyDescent="0.25">
      <c r="A616" s="3">
        <v>681</v>
      </c>
      <c r="B616" s="4">
        <v>20130806</v>
      </c>
      <c r="C616" s="41" t="s">
        <v>549</v>
      </c>
      <c r="D616" s="3" t="s">
        <v>100</v>
      </c>
      <c r="E616" s="6" t="s">
        <v>505</v>
      </c>
      <c r="F616" s="1">
        <v>205081</v>
      </c>
      <c r="G616" s="9" t="s">
        <v>91</v>
      </c>
      <c r="H616" s="22">
        <v>0.38600000000000001</v>
      </c>
      <c r="I616" s="22">
        <v>0.38600000000000001</v>
      </c>
      <c r="J616" s="22"/>
      <c r="K616" s="22"/>
      <c r="L616" s="23">
        <v>2.6691164321151355</v>
      </c>
      <c r="M616" s="23">
        <v>13.426081148892475</v>
      </c>
      <c r="N616" s="23">
        <v>12.914572460139546</v>
      </c>
      <c r="O616" s="23">
        <v>-19.793600000000001</v>
      </c>
      <c r="P616" s="24">
        <f t="shared" ref="P616:P625" si="57">(M616*(H616/I616))/L616</f>
        <v>5.0301594143096287</v>
      </c>
    </row>
    <row r="617" spans="1:16" x14ac:dyDescent="0.25">
      <c r="A617" s="3" t="s">
        <v>179</v>
      </c>
      <c r="B617" s="4">
        <v>20130806</v>
      </c>
      <c r="C617" s="41" t="s">
        <v>549</v>
      </c>
      <c r="D617" s="3" t="s">
        <v>100</v>
      </c>
      <c r="E617" s="6" t="s">
        <v>505</v>
      </c>
      <c r="F617">
        <v>158727</v>
      </c>
      <c r="G617" s="9" t="s">
        <v>495</v>
      </c>
      <c r="H617" s="22">
        <v>0.47799999999999998</v>
      </c>
      <c r="I617" s="22">
        <v>0.48499999999999999</v>
      </c>
      <c r="J617" s="22"/>
      <c r="K617" s="22"/>
      <c r="L617" s="23">
        <v>3.9562278968779707</v>
      </c>
      <c r="M617" s="23">
        <v>20.58560565081838</v>
      </c>
      <c r="N617" s="23">
        <v>15.817142387786413</v>
      </c>
      <c r="O617" s="23">
        <v>-21.688600000000001</v>
      </c>
      <c r="P617" s="24">
        <f t="shared" si="57"/>
        <v>5.128241937905897</v>
      </c>
    </row>
    <row r="618" spans="1:16" x14ac:dyDescent="0.25">
      <c r="A618" s="3" t="s">
        <v>99</v>
      </c>
      <c r="B618" s="4">
        <v>20130812</v>
      </c>
      <c r="C618" s="41" t="s">
        <v>549</v>
      </c>
      <c r="D618" s="3" t="s">
        <v>100</v>
      </c>
      <c r="E618" s="5" t="s">
        <v>507</v>
      </c>
      <c r="F618" s="5"/>
      <c r="G618" s="5" t="s">
        <v>507</v>
      </c>
      <c r="H618" s="22">
        <v>28.135000000000002</v>
      </c>
      <c r="I618" s="22">
        <v>32.622</v>
      </c>
      <c r="J618" s="22"/>
      <c r="K618" s="22"/>
      <c r="L618" s="23">
        <v>0.80200000000000005</v>
      </c>
      <c r="M618" s="23">
        <v>6.141</v>
      </c>
      <c r="N618" s="23">
        <v>7.7380000000000004</v>
      </c>
      <c r="O618" s="23">
        <v>-23.747</v>
      </c>
      <c r="P618" s="24">
        <f t="shared" si="57"/>
        <v>6.6039087723031944</v>
      </c>
    </row>
    <row r="619" spans="1:16" x14ac:dyDescent="0.25">
      <c r="A619" s="3" t="s">
        <v>438</v>
      </c>
      <c r="B619" s="4">
        <v>20130812</v>
      </c>
      <c r="C619" s="41" t="s">
        <v>549</v>
      </c>
      <c r="D619" s="3" t="s">
        <v>100</v>
      </c>
      <c r="E619" s="3" t="s">
        <v>505</v>
      </c>
      <c r="F619" s="1">
        <v>80879</v>
      </c>
      <c r="G619" s="9" t="s">
        <v>38</v>
      </c>
      <c r="H619" s="22">
        <v>0.36</v>
      </c>
      <c r="I619" s="22">
        <v>0.36</v>
      </c>
      <c r="J619" s="22"/>
      <c r="K619" s="22"/>
      <c r="L619" s="23">
        <v>2.7728430284890973</v>
      </c>
      <c r="M619" s="31">
        <v>13.142972894072553</v>
      </c>
      <c r="N619" s="23">
        <v>11.494633997777512</v>
      </c>
      <c r="O619" s="23">
        <v>-20.054131540208225</v>
      </c>
      <c r="P619" s="24">
        <f t="shared" si="57"/>
        <v>4.7398907038867133</v>
      </c>
    </row>
    <row r="620" spans="1:16" x14ac:dyDescent="0.25">
      <c r="A620" s="3" t="s">
        <v>180</v>
      </c>
      <c r="B620" s="4">
        <v>20130806</v>
      </c>
      <c r="C620" s="41" t="s">
        <v>549</v>
      </c>
      <c r="D620" s="3" t="s">
        <v>100</v>
      </c>
      <c r="E620" s="3" t="s">
        <v>505</v>
      </c>
      <c r="F620" s="1">
        <v>68068</v>
      </c>
      <c r="G620" s="9" t="s">
        <v>493</v>
      </c>
      <c r="H620" s="22">
        <v>0.53</v>
      </c>
      <c r="I620" s="22">
        <v>0.47099999999999997</v>
      </c>
      <c r="J620" s="22"/>
      <c r="K620" s="22"/>
      <c r="L620" s="23">
        <v>1.8739791085911257</v>
      </c>
      <c r="M620" s="23">
        <v>5.0606028728921668</v>
      </c>
      <c r="N620" s="23">
        <v>11.818878207749615</v>
      </c>
      <c r="O620" s="23">
        <v>-22.00774013982581</v>
      </c>
      <c r="P620" s="24">
        <f t="shared" si="57"/>
        <v>3.0387325308852859</v>
      </c>
    </row>
    <row r="621" spans="1:16" x14ac:dyDescent="0.25">
      <c r="A621" s="7">
        <v>208</v>
      </c>
      <c r="B621" s="3">
        <v>20130810</v>
      </c>
      <c r="C621" s="41" t="s">
        <v>549</v>
      </c>
      <c r="D621" s="5" t="s">
        <v>484</v>
      </c>
      <c r="E621" s="5" t="s">
        <v>485</v>
      </c>
      <c r="F621" s="5"/>
      <c r="G621" s="5" t="s">
        <v>485</v>
      </c>
      <c r="H621" s="32">
        <v>1.04</v>
      </c>
      <c r="I621" s="32">
        <v>1.04</v>
      </c>
      <c r="J621" s="22"/>
      <c r="K621" s="22"/>
      <c r="L621" s="31">
        <v>1.3655291595218764</v>
      </c>
      <c r="M621" s="31">
        <v>10.971911516193945</v>
      </c>
      <c r="N621" s="31">
        <v>9.9096877954892655</v>
      </c>
      <c r="O621" s="31">
        <v>-21.135271790397255</v>
      </c>
      <c r="P621" s="23">
        <f t="shared" si="57"/>
        <v>8.0349155781013337</v>
      </c>
    </row>
    <row r="622" spans="1:16" x14ac:dyDescent="0.25">
      <c r="A622" s="7">
        <v>212</v>
      </c>
      <c r="B622" s="3">
        <v>20130810</v>
      </c>
      <c r="C622" s="41" t="s">
        <v>549</v>
      </c>
      <c r="D622" s="5" t="s">
        <v>484</v>
      </c>
      <c r="E622" s="5" t="s">
        <v>485</v>
      </c>
      <c r="F622" s="5"/>
      <c r="G622" s="5" t="s">
        <v>485</v>
      </c>
      <c r="H622" s="32">
        <v>1.048</v>
      </c>
      <c r="I622" s="32">
        <v>1.048</v>
      </c>
      <c r="J622" s="22"/>
      <c r="K622" s="22"/>
      <c r="L622" s="31">
        <v>1.1812372052044249</v>
      </c>
      <c r="M622" s="31">
        <v>10.113927140636385</v>
      </c>
      <c r="N622" s="31">
        <v>9.4804192241139038</v>
      </c>
      <c r="O622" s="31">
        <v>-21.392433221767813</v>
      </c>
      <c r="P622" s="23">
        <f t="shared" si="57"/>
        <v>8.5621474637569257</v>
      </c>
    </row>
    <row r="623" spans="1:16" x14ac:dyDescent="0.25">
      <c r="A623" s="7">
        <v>204</v>
      </c>
      <c r="B623" s="3">
        <v>20130810</v>
      </c>
      <c r="C623" s="41" t="s">
        <v>549</v>
      </c>
      <c r="D623" s="5" t="s">
        <v>484</v>
      </c>
      <c r="E623" s="5" t="s">
        <v>485</v>
      </c>
      <c r="F623" s="5"/>
      <c r="G623" s="5" t="s">
        <v>485</v>
      </c>
      <c r="H623" s="32">
        <v>0.99399999999999999</v>
      </c>
      <c r="I623" s="32">
        <v>0.99399999999999999</v>
      </c>
      <c r="J623" s="22"/>
      <c r="K623" s="22"/>
      <c r="L623" s="31">
        <v>1.1025129360772818</v>
      </c>
      <c r="M623" s="31">
        <v>9.8550891242713448</v>
      </c>
      <c r="N623" s="31">
        <v>9.5002945089963369</v>
      </c>
      <c r="O623" s="31">
        <v>-21.232723685352088</v>
      </c>
      <c r="P623" s="23">
        <f t="shared" si="57"/>
        <v>8.9387514665683181</v>
      </c>
    </row>
    <row r="624" spans="1:16" x14ac:dyDescent="0.25">
      <c r="A624" s="7">
        <v>216</v>
      </c>
      <c r="B624" s="3">
        <v>20130810</v>
      </c>
      <c r="C624" s="41" t="s">
        <v>549</v>
      </c>
      <c r="D624" s="5" t="s">
        <v>484</v>
      </c>
      <c r="E624" s="5" t="s">
        <v>485</v>
      </c>
      <c r="F624" s="5"/>
      <c r="G624" s="5" t="s">
        <v>485</v>
      </c>
      <c r="H624" s="32">
        <v>0.99199999999999999</v>
      </c>
      <c r="I624" s="32">
        <v>0.99199999999999999</v>
      </c>
      <c r="J624" s="22"/>
      <c r="K624" s="22"/>
      <c r="L624" s="31">
        <v>1.0535873214789739</v>
      </c>
      <c r="M624" s="31">
        <v>12.444317937155732</v>
      </c>
      <c r="N624" s="31">
        <v>9.8397278738554874</v>
      </c>
      <c r="O624" s="31">
        <v>-18.849965196329951</v>
      </c>
      <c r="P624" s="23">
        <f t="shared" si="57"/>
        <v>11.811377835950999</v>
      </c>
    </row>
    <row r="625" spans="1:16" x14ac:dyDescent="0.25">
      <c r="A625" s="3">
        <v>1698</v>
      </c>
      <c r="B625" s="4">
        <v>20130807</v>
      </c>
      <c r="C625" s="41" t="s">
        <v>549</v>
      </c>
      <c r="D625" s="3" t="s">
        <v>378</v>
      </c>
      <c r="E625" s="3" t="s">
        <v>505</v>
      </c>
      <c r="F625" s="1">
        <v>660852</v>
      </c>
      <c r="G625" s="9" t="s">
        <v>473</v>
      </c>
      <c r="H625" s="22">
        <v>0.36799999999999999</v>
      </c>
      <c r="I625" s="22">
        <v>0.36799999999999999</v>
      </c>
      <c r="J625" s="22"/>
      <c r="K625" s="22"/>
      <c r="L625" s="31">
        <v>3.2959925855860894</v>
      </c>
      <c r="M625" s="23">
        <v>15.797352839967939</v>
      </c>
      <c r="N625" s="31">
        <v>12.556750000000001</v>
      </c>
      <c r="O625" s="23">
        <v>-20.276666666666664</v>
      </c>
      <c r="P625" s="24">
        <f t="shared" si="57"/>
        <v>4.7928969588864749</v>
      </c>
    </row>
    <row r="626" spans="1:16" x14ac:dyDescent="0.25">
      <c r="A626" s="3" t="s">
        <v>154</v>
      </c>
      <c r="B626" s="4">
        <v>20130805</v>
      </c>
      <c r="C626" s="41" t="s">
        <v>549</v>
      </c>
      <c r="D626" s="3" t="s">
        <v>130</v>
      </c>
      <c r="E626" s="3" t="s">
        <v>506</v>
      </c>
      <c r="F626" s="1">
        <v>-2</v>
      </c>
      <c r="G626" s="3" t="s">
        <v>7</v>
      </c>
      <c r="H626" s="22"/>
      <c r="I626" s="22"/>
      <c r="J626" s="22"/>
      <c r="K626" s="22"/>
      <c r="L626" s="23"/>
      <c r="M626" s="23"/>
      <c r="N626" s="23">
        <v>7.5806517213367242</v>
      </c>
      <c r="O626" s="23">
        <v>-22.005656967938748</v>
      </c>
      <c r="P626" s="24"/>
    </row>
    <row r="627" spans="1:16" x14ac:dyDescent="0.25">
      <c r="A627" s="3" t="s">
        <v>129</v>
      </c>
      <c r="B627" s="4">
        <v>20130805</v>
      </c>
      <c r="C627" s="41" t="s">
        <v>549</v>
      </c>
      <c r="D627" s="3" t="s">
        <v>130</v>
      </c>
      <c r="E627" s="5" t="s">
        <v>507</v>
      </c>
      <c r="F627" s="5"/>
      <c r="G627" s="5" t="s">
        <v>507</v>
      </c>
      <c r="H627" s="22">
        <v>28.109000000000002</v>
      </c>
      <c r="I627" s="22">
        <v>28.06</v>
      </c>
      <c r="J627" s="22"/>
      <c r="K627" s="22"/>
      <c r="L627" s="23">
        <v>2.8380000000000001</v>
      </c>
      <c r="M627" s="23">
        <v>24.420999999999999</v>
      </c>
      <c r="N627" s="23">
        <v>7.4409999999999998</v>
      </c>
      <c r="O627" s="23">
        <v>-22.97</v>
      </c>
      <c r="P627" s="24">
        <f>(M627*(H627/I627))/L627</f>
        <v>8.6200300800107694</v>
      </c>
    </row>
    <row r="628" spans="1:16" x14ac:dyDescent="0.25">
      <c r="A628" s="3" t="s">
        <v>153</v>
      </c>
      <c r="B628" s="4">
        <v>20130805</v>
      </c>
      <c r="C628" s="41" t="s">
        <v>549</v>
      </c>
      <c r="D628" s="3" t="s">
        <v>128</v>
      </c>
      <c r="E628" s="3" t="s">
        <v>506</v>
      </c>
      <c r="F628" s="1">
        <v>-2</v>
      </c>
      <c r="G628" s="3" t="s">
        <v>7</v>
      </c>
      <c r="H628" s="22"/>
      <c r="I628" s="22"/>
      <c r="J628" s="22"/>
      <c r="K628" s="22"/>
      <c r="L628" s="23"/>
      <c r="M628" s="23"/>
      <c r="N628" s="23">
        <v>7.796553213827254</v>
      </c>
      <c r="O628" s="23">
        <v>-22.621131334282687</v>
      </c>
      <c r="P628" s="24"/>
    </row>
    <row r="629" spans="1:16" x14ac:dyDescent="0.25">
      <c r="A629" s="3" t="s">
        <v>127</v>
      </c>
      <c r="B629" s="4">
        <v>20130805</v>
      </c>
      <c r="C629" s="41" t="s">
        <v>549</v>
      </c>
      <c r="D629" s="3" t="s">
        <v>128</v>
      </c>
      <c r="E629" s="5" t="s">
        <v>507</v>
      </c>
      <c r="F629" s="5"/>
      <c r="G629" s="5" t="s">
        <v>507</v>
      </c>
      <c r="H629" s="22">
        <v>29.652999999999999</v>
      </c>
      <c r="I629" s="22">
        <v>28.718</v>
      </c>
      <c r="J629" s="22"/>
      <c r="K629" s="22"/>
      <c r="L629" s="23">
        <v>1.6359999999999999</v>
      </c>
      <c r="M629" s="23">
        <v>16.785</v>
      </c>
      <c r="N629" s="23">
        <v>8.5129999999999999</v>
      </c>
      <c r="O629" s="23">
        <v>-23.498999999999999</v>
      </c>
      <c r="P629" s="24">
        <f t="shared" ref="P629:P660" si="58">(M629*(H629/I629))/L629</f>
        <v>10.593817636673011</v>
      </c>
    </row>
    <row r="630" spans="1:16" x14ac:dyDescent="0.25">
      <c r="A630" s="3" t="s">
        <v>318</v>
      </c>
      <c r="B630" s="4">
        <v>20130804</v>
      </c>
      <c r="C630" s="41" t="s">
        <v>549</v>
      </c>
      <c r="D630" s="3" t="s">
        <v>319</v>
      </c>
      <c r="E630" s="3" t="s">
        <v>505</v>
      </c>
      <c r="F630" s="1">
        <v>93321</v>
      </c>
      <c r="G630" s="9" t="s">
        <v>490</v>
      </c>
      <c r="H630" s="22">
        <v>0.434</v>
      </c>
      <c r="I630" s="22">
        <v>0.47599999999999998</v>
      </c>
      <c r="J630" s="22"/>
      <c r="K630" s="22"/>
      <c r="L630" s="23">
        <v>1.8287209741356532</v>
      </c>
      <c r="M630" s="23">
        <v>20.240036372873316</v>
      </c>
      <c r="N630" s="23">
        <v>10.500333333333334</v>
      </c>
      <c r="O630" s="23">
        <v>-23.035</v>
      </c>
      <c r="P630" s="24">
        <f t="shared" si="58"/>
        <v>10.091288431403997</v>
      </c>
    </row>
    <row r="631" spans="1:16" x14ac:dyDescent="0.25">
      <c r="A631" s="3">
        <v>1321</v>
      </c>
      <c r="B631" s="4">
        <v>20130804</v>
      </c>
      <c r="C631" s="41" t="s">
        <v>549</v>
      </c>
      <c r="D631" s="3" t="s">
        <v>319</v>
      </c>
      <c r="E631" s="3" t="s">
        <v>505</v>
      </c>
      <c r="F631" s="1">
        <v>94230</v>
      </c>
      <c r="G631" s="9" t="s">
        <v>491</v>
      </c>
      <c r="H631" s="22">
        <v>0.41799999999999998</v>
      </c>
      <c r="I631" s="22">
        <v>0.41799999999999998</v>
      </c>
      <c r="J631" s="22"/>
      <c r="K631" s="22"/>
      <c r="L631" s="23">
        <v>3.2420502330325953</v>
      </c>
      <c r="M631" s="23">
        <v>17.36333793946141</v>
      </c>
      <c r="N631" s="23">
        <v>16.696333333333332</v>
      </c>
      <c r="O631" s="23">
        <v>-20.147416666666668</v>
      </c>
      <c r="P631" s="24">
        <f t="shared" si="58"/>
        <v>5.3556659186060305</v>
      </c>
    </row>
    <row r="632" spans="1:16" x14ac:dyDescent="0.25">
      <c r="A632" s="3" t="s">
        <v>320</v>
      </c>
      <c r="B632" s="4">
        <v>20130804</v>
      </c>
      <c r="C632" s="41" t="s">
        <v>549</v>
      </c>
      <c r="D632" s="3" t="s">
        <v>319</v>
      </c>
      <c r="E632" s="3" t="s">
        <v>505</v>
      </c>
      <c r="F632">
        <v>64420</v>
      </c>
      <c r="G632" s="9" t="s">
        <v>492</v>
      </c>
      <c r="H632" s="22">
        <v>0.40100000000000002</v>
      </c>
      <c r="I632" s="22">
        <v>0.48499999999999999</v>
      </c>
      <c r="J632" s="22"/>
      <c r="K632" s="22"/>
      <c r="L632" s="23">
        <v>3.0208895921878169</v>
      </c>
      <c r="M632" s="23">
        <v>19.31265611888535</v>
      </c>
      <c r="N632" s="23">
        <v>13.530333333333335</v>
      </c>
      <c r="O632" s="23">
        <v>-20.521999999999998</v>
      </c>
      <c r="P632" s="24">
        <f t="shared" si="58"/>
        <v>5.2857885836698584</v>
      </c>
    </row>
    <row r="633" spans="1:16" x14ac:dyDescent="0.25">
      <c r="A633" s="3" t="s">
        <v>321</v>
      </c>
      <c r="B633" s="4">
        <v>20130804</v>
      </c>
      <c r="C633" s="41" t="s">
        <v>549</v>
      </c>
      <c r="D633" s="3" t="s">
        <v>319</v>
      </c>
      <c r="E633" s="3" t="s">
        <v>505</v>
      </c>
      <c r="F633" s="1">
        <v>164706</v>
      </c>
      <c r="G633" s="9" t="s">
        <v>73</v>
      </c>
      <c r="H633" s="22">
        <v>0.44400000000000001</v>
      </c>
      <c r="I633" s="22">
        <v>0.44</v>
      </c>
      <c r="J633" s="22"/>
      <c r="K633" s="22"/>
      <c r="L633" s="23">
        <v>4.180271943707436</v>
      </c>
      <c r="M633" s="23">
        <v>18.429330160376686</v>
      </c>
      <c r="N633" s="23">
        <v>15.202333333333334</v>
      </c>
      <c r="O633" s="23">
        <v>-21.082000000000001</v>
      </c>
      <c r="P633" s="24">
        <f t="shared" si="58"/>
        <v>4.4487224218665693</v>
      </c>
    </row>
    <row r="634" spans="1:16" x14ac:dyDescent="0.25">
      <c r="A634" s="3" t="s">
        <v>322</v>
      </c>
      <c r="B634" s="4">
        <v>20130804</v>
      </c>
      <c r="C634" s="41" t="s">
        <v>549</v>
      </c>
      <c r="D634" s="3" t="s">
        <v>319</v>
      </c>
      <c r="E634" s="3" t="s">
        <v>505</v>
      </c>
      <c r="F634" s="1">
        <v>85267</v>
      </c>
      <c r="G634" s="9" t="s">
        <v>460</v>
      </c>
      <c r="H634" s="22">
        <v>0.51800000000000002</v>
      </c>
      <c r="I634" s="22">
        <v>0.46600000000000003</v>
      </c>
      <c r="J634" s="22"/>
      <c r="K634" s="22"/>
      <c r="L634" s="23">
        <v>3.2838315388921595</v>
      </c>
      <c r="M634" s="23">
        <v>19.997364406250057</v>
      </c>
      <c r="N634" s="23">
        <v>11.622333333333334</v>
      </c>
      <c r="O634" s="23">
        <v>-23.22</v>
      </c>
      <c r="P634" s="24">
        <f t="shared" si="58"/>
        <v>6.7691748797234172</v>
      </c>
    </row>
    <row r="635" spans="1:16" x14ac:dyDescent="0.25">
      <c r="A635" s="3">
        <v>1335</v>
      </c>
      <c r="B635" s="4">
        <v>20130804</v>
      </c>
      <c r="C635" s="41" t="s">
        <v>549</v>
      </c>
      <c r="D635" s="3" t="s">
        <v>319</v>
      </c>
      <c r="E635" s="3" t="s">
        <v>505</v>
      </c>
      <c r="F635">
        <v>98428</v>
      </c>
      <c r="G635" s="9" t="s">
        <v>461</v>
      </c>
      <c r="H635" s="22">
        <v>0.35099999999999998</v>
      </c>
      <c r="I635" s="22">
        <v>0.35099999999999998</v>
      </c>
      <c r="J635" s="22"/>
      <c r="K635" s="22"/>
      <c r="L635" s="23">
        <v>3.2166294697171032</v>
      </c>
      <c r="M635" s="23">
        <v>13.013305932098708</v>
      </c>
      <c r="N635" s="23">
        <v>14.660333333333334</v>
      </c>
      <c r="O635" s="23">
        <v>-18.491416666666666</v>
      </c>
      <c r="P635" s="24">
        <f t="shared" si="58"/>
        <v>4.0456341193824867</v>
      </c>
    </row>
    <row r="636" spans="1:16" x14ac:dyDescent="0.25">
      <c r="A636" s="3">
        <v>1337</v>
      </c>
      <c r="B636" s="4">
        <v>20130804</v>
      </c>
      <c r="C636" s="41" t="s">
        <v>549</v>
      </c>
      <c r="D636" s="3" t="s">
        <v>319</v>
      </c>
      <c r="E636" s="3" t="s">
        <v>505</v>
      </c>
      <c r="F636" s="1">
        <v>567436</v>
      </c>
      <c r="G636" s="9" t="s">
        <v>58</v>
      </c>
      <c r="H636" s="22">
        <v>0.41599999999999998</v>
      </c>
      <c r="I636" s="22">
        <v>0.41599999999999998</v>
      </c>
      <c r="J636" s="22"/>
      <c r="K636" s="22"/>
      <c r="L636" s="23">
        <v>3.3967909820351014</v>
      </c>
      <c r="M636" s="23">
        <v>15.140859537217754</v>
      </c>
      <c r="N636" s="23">
        <v>14.255333333333335</v>
      </c>
      <c r="O636" s="23">
        <v>-17.364416666666667</v>
      </c>
      <c r="P636" s="24">
        <f t="shared" si="58"/>
        <v>4.4574010050351962</v>
      </c>
    </row>
    <row r="637" spans="1:16" x14ac:dyDescent="0.25">
      <c r="A637" s="3" t="s">
        <v>324</v>
      </c>
      <c r="B637" s="4">
        <v>20130804</v>
      </c>
      <c r="C637" s="41" t="s">
        <v>549</v>
      </c>
      <c r="D637" s="3" t="s">
        <v>319</v>
      </c>
      <c r="E637" s="3" t="s">
        <v>505</v>
      </c>
      <c r="F637" s="1">
        <v>157232</v>
      </c>
      <c r="G637" s="9" t="s">
        <v>63</v>
      </c>
      <c r="H637" s="22">
        <v>0.38700000000000001</v>
      </c>
      <c r="I637" s="22">
        <v>0.435</v>
      </c>
      <c r="J637" s="22"/>
      <c r="K637" s="22"/>
      <c r="L637" s="23">
        <v>1.6764571200202976</v>
      </c>
      <c r="M637" s="23">
        <v>18.051508575418627</v>
      </c>
      <c r="N637" s="23">
        <v>14.271333333333335</v>
      </c>
      <c r="O637" s="23">
        <v>-20.399000000000001</v>
      </c>
      <c r="P637" s="24">
        <f t="shared" si="58"/>
        <v>9.5794982061925236</v>
      </c>
    </row>
    <row r="638" spans="1:16" x14ac:dyDescent="0.25">
      <c r="A638" s="3">
        <v>1345</v>
      </c>
      <c r="B638" s="4">
        <v>20130804</v>
      </c>
      <c r="C638" s="41" t="s">
        <v>549</v>
      </c>
      <c r="D638" s="3" t="s">
        <v>319</v>
      </c>
      <c r="E638" s="3" t="s">
        <v>505</v>
      </c>
      <c r="F638">
        <v>73997</v>
      </c>
      <c r="G638" s="9" t="s">
        <v>456</v>
      </c>
      <c r="H638" s="22">
        <v>0.53</v>
      </c>
      <c r="I638" s="22">
        <v>0.53</v>
      </c>
      <c r="J638" s="22"/>
      <c r="K638" s="22"/>
      <c r="L638" s="23">
        <v>4.4337625809739682</v>
      </c>
      <c r="M638" s="23">
        <v>20.076000000000001</v>
      </c>
      <c r="N638" s="23">
        <v>15.635333333333334</v>
      </c>
      <c r="O638" s="23">
        <v>-17.559999999999999</v>
      </c>
      <c r="P638" s="24">
        <f t="shared" si="58"/>
        <v>4.527982640782243</v>
      </c>
    </row>
    <row r="639" spans="1:16" x14ac:dyDescent="0.25">
      <c r="A639" s="3">
        <v>1347</v>
      </c>
      <c r="B639" s="4">
        <v>20130804</v>
      </c>
      <c r="C639" s="41" t="s">
        <v>549</v>
      </c>
      <c r="D639" s="3" t="s">
        <v>319</v>
      </c>
      <c r="E639" s="3" t="s">
        <v>505</v>
      </c>
      <c r="F639" s="1">
        <v>74007</v>
      </c>
      <c r="G639" s="9" t="s">
        <v>75</v>
      </c>
      <c r="H639" s="22">
        <v>0.39500000000000002</v>
      </c>
      <c r="I639" s="22">
        <v>0.39500000000000002</v>
      </c>
      <c r="J639" s="22"/>
      <c r="K639" s="22"/>
      <c r="L639" s="23">
        <v>3.9009999999999998</v>
      </c>
      <c r="M639" s="23">
        <v>15.530188777598413</v>
      </c>
      <c r="N639" s="23">
        <v>17.303000000000001</v>
      </c>
      <c r="O639" s="23">
        <v>-17.155000000000001</v>
      </c>
      <c r="P639" s="24">
        <f t="shared" si="58"/>
        <v>3.9810788971029001</v>
      </c>
    </row>
    <row r="640" spans="1:16" x14ac:dyDescent="0.25">
      <c r="A640" s="3" t="s">
        <v>325</v>
      </c>
      <c r="B640" s="4">
        <v>20130804</v>
      </c>
      <c r="C640" s="41" t="s">
        <v>549</v>
      </c>
      <c r="D640" s="3" t="s">
        <v>319</v>
      </c>
      <c r="E640" s="3" t="s">
        <v>505</v>
      </c>
      <c r="F640" s="1">
        <v>157424</v>
      </c>
      <c r="G640" s="9" t="s">
        <v>457</v>
      </c>
      <c r="H640" s="22">
        <v>0.40799999999999997</v>
      </c>
      <c r="I640" s="22">
        <v>0.432</v>
      </c>
      <c r="J640" s="22"/>
      <c r="K640" s="22"/>
      <c r="L640" s="23">
        <v>0.86638212903329404</v>
      </c>
      <c r="M640" s="23">
        <v>18.120203409047367</v>
      </c>
      <c r="N640" s="23">
        <v>14.852333333333334</v>
      </c>
      <c r="O640" s="23">
        <v>-18.578909090909093</v>
      </c>
      <c r="P640" s="24">
        <f t="shared" si="58"/>
        <v>19.752860623952706</v>
      </c>
    </row>
    <row r="641" spans="1:16" x14ac:dyDescent="0.25">
      <c r="A641" s="3">
        <v>1351</v>
      </c>
      <c r="B641" s="4">
        <v>20130804</v>
      </c>
      <c r="C641" s="41" t="s">
        <v>549</v>
      </c>
      <c r="D641" s="3" t="s">
        <v>319</v>
      </c>
      <c r="E641" s="3" t="s">
        <v>505</v>
      </c>
      <c r="F641" s="1">
        <v>97775</v>
      </c>
      <c r="G641" s="9" t="s">
        <v>55</v>
      </c>
      <c r="H641" s="22">
        <v>0.44</v>
      </c>
      <c r="I641" s="22">
        <v>0.44</v>
      </c>
      <c r="J641" s="22"/>
      <c r="K641" s="22"/>
      <c r="L641" s="23">
        <v>4.1429229760669832</v>
      </c>
      <c r="M641" s="23">
        <v>15.73448344967095</v>
      </c>
      <c r="N641" s="23">
        <v>14.845333333333334</v>
      </c>
      <c r="O641" s="23">
        <v>-18.012</v>
      </c>
      <c r="P641" s="24">
        <f t="shared" si="58"/>
        <v>3.7979184118475278</v>
      </c>
    </row>
    <row r="642" spans="1:16" x14ac:dyDescent="0.25">
      <c r="A642" s="3">
        <v>1353</v>
      </c>
      <c r="B642" s="4">
        <v>20130804</v>
      </c>
      <c r="C642" s="41" t="s">
        <v>549</v>
      </c>
      <c r="D642" s="3" t="s">
        <v>319</v>
      </c>
      <c r="E642" s="3" t="s">
        <v>505</v>
      </c>
      <c r="F642" s="1">
        <v>96966</v>
      </c>
      <c r="G642" s="9" t="s">
        <v>87</v>
      </c>
      <c r="H642" s="22">
        <v>0.496</v>
      </c>
      <c r="I642" s="22">
        <v>0.496</v>
      </c>
      <c r="J642" s="22"/>
      <c r="K642" s="22"/>
      <c r="L642" s="23">
        <v>4.7768777042887081</v>
      </c>
      <c r="M642" s="23">
        <v>19.164845502282873</v>
      </c>
      <c r="N642" s="23">
        <v>15.385333333333334</v>
      </c>
      <c r="O642" s="23">
        <v>-18.547999999999998</v>
      </c>
      <c r="P642" s="24">
        <f t="shared" si="58"/>
        <v>4.0120025440627387</v>
      </c>
    </row>
    <row r="643" spans="1:16" x14ac:dyDescent="0.25">
      <c r="A643" s="3" t="s">
        <v>323</v>
      </c>
      <c r="B643" s="4">
        <v>20130804</v>
      </c>
      <c r="C643" s="41" t="s">
        <v>549</v>
      </c>
      <c r="D643" s="3" t="s">
        <v>319</v>
      </c>
      <c r="E643" s="6" t="s">
        <v>505</v>
      </c>
      <c r="F643">
        <v>158727</v>
      </c>
      <c r="G643" s="9" t="s">
        <v>495</v>
      </c>
      <c r="H643" s="22">
        <v>0.496</v>
      </c>
      <c r="I643" s="22">
        <v>0.372</v>
      </c>
      <c r="J643" s="22"/>
      <c r="K643" s="22"/>
      <c r="L643" s="23">
        <v>3.5407767927118221</v>
      </c>
      <c r="M643" s="23">
        <v>14.900506424187382</v>
      </c>
      <c r="N643" s="23">
        <v>15.719333333333335</v>
      </c>
      <c r="O643" s="23">
        <v>-21.835000000000001</v>
      </c>
      <c r="P643" s="24">
        <f t="shared" si="58"/>
        <v>5.6110122331942982</v>
      </c>
    </row>
    <row r="644" spans="1:16" x14ac:dyDescent="0.25">
      <c r="A644" s="3">
        <v>1409</v>
      </c>
      <c r="B644" s="4">
        <v>20130805</v>
      </c>
      <c r="C644" s="41" t="s">
        <v>549</v>
      </c>
      <c r="D644" s="3" t="s">
        <v>334</v>
      </c>
      <c r="E644" s="3" t="s">
        <v>505</v>
      </c>
      <c r="F644" s="1">
        <v>93321</v>
      </c>
      <c r="G644" s="9" t="s">
        <v>490</v>
      </c>
      <c r="H644" s="22">
        <v>0.375</v>
      </c>
      <c r="I644" s="22">
        <v>0.375</v>
      </c>
      <c r="J644" s="22"/>
      <c r="K644" s="22"/>
      <c r="L644" s="23">
        <v>3.0494390648344463</v>
      </c>
      <c r="M644" s="23">
        <v>13.161196014575461</v>
      </c>
      <c r="N644" s="23">
        <v>12.376333333333335</v>
      </c>
      <c r="O644" s="23">
        <v>-21.430416666666666</v>
      </c>
      <c r="P644" s="24">
        <f t="shared" si="58"/>
        <v>4.3159399924884152</v>
      </c>
    </row>
    <row r="645" spans="1:16" x14ac:dyDescent="0.25">
      <c r="A645" s="3" t="s">
        <v>335</v>
      </c>
      <c r="B645" s="4">
        <v>20130805</v>
      </c>
      <c r="C645" s="41" t="s">
        <v>549</v>
      </c>
      <c r="D645" s="3" t="s">
        <v>334</v>
      </c>
      <c r="E645" s="3" t="s">
        <v>505</v>
      </c>
      <c r="F645" s="1">
        <v>164706</v>
      </c>
      <c r="G645" s="9" t="s">
        <v>73</v>
      </c>
      <c r="H645" s="22">
        <v>0.42699999999999999</v>
      </c>
      <c r="I645" s="22">
        <v>0.495</v>
      </c>
      <c r="J645" s="22"/>
      <c r="K645" s="22"/>
      <c r="L645" s="23">
        <v>3.8311601275080167</v>
      </c>
      <c r="M645" s="23">
        <v>20.190755296574437</v>
      </c>
      <c r="N645" s="23">
        <v>14.518333333333334</v>
      </c>
      <c r="O645" s="23">
        <v>-19.025909090909092</v>
      </c>
      <c r="P645" s="24">
        <f t="shared" si="58"/>
        <v>4.5461623115226937</v>
      </c>
    </row>
    <row r="646" spans="1:16" x14ac:dyDescent="0.25">
      <c r="A646" s="3">
        <v>1457</v>
      </c>
      <c r="B646" s="4">
        <v>20130805</v>
      </c>
      <c r="C646" s="41" t="s">
        <v>549</v>
      </c>
      <c r="D646" s="3" t="s">
        <v>334</v>
      </c>
      <c r="E646" s="3" t="s">
        <v>505</v>
      </c>
      <c r="F646" s="1">
        <v>73775</v>
      </c>
      <c r="G646" s="9" t="s">
        <v>462</v>
      </c>
      <c r="H646" s="22">
        <v>0.40699999999999997</v>
      </c>
      <c r="I646" s="22">
        <v>0.40699999999999997</v>
      </c>
      <c r="J646" s="22"/>
      <c r="K646" s="22"/>
      <c r="L646" s="23">
        <v>3.2926962153303827</v>
      </c>
      <c r="M646" s="23">
        <v>14.334686622507272</v>
      </c>
      <c r="N646" s="23">
        <v>13.993333333333334</v>
      </c>
      <c r="O646" s="23">
        <v>-19.502416666666669</v>
      </c>
      <c r="P646" s="24">
        <f t="shared" si="58"/>
        <v>4.3534798490570612</v>
      </c>
    </row>
    <row r="647" spans="1:16" x14ac:dyDescent="0.25">
      <c r="A647" s="3" t="s">
        <v>336</v>
      </c>
      <c r="B647" s="4">
        <v>20130805</v>
      </c>
      <c r="C647" s="41" t="s">
        <v>549</v>
      </c>
      <c r="D647" s="3" t="s">
        <v>334</v>
      </c>
      <c r="E647" s="3" t="s">
        <v>505</v>
      </c>
      <c r="F647" s="1">
        <v>85267</v>
      </c>
      <c r="G647" s="9" t="s">
        <v>460</v>
      </c>
      <c r="H647" s="22">
        <v>0.38300000000000001</v>
      </c>
      <c r="I647" s="22">
        <v>0.47499999999999998</v>
      </c>
      <c r="J647" s="22"/>
      <c r="K647" s="22"/>
      <c r="L647" s="23">
        <v>1.9150863879639262</v>
      </c>
      <c r="M647" s="23">
        <v>19.76215926936905</v>
      </c>
      <c r="N647" s="23">
        <v>11.167333333333334</v>
      </c>
      <c r="O647" s="23">
        <v>-21.325909090909093</v>
      </c>
      <c r="P647" s="24">
        <f t="shared" si="58"/>
        <v>8.320533816715816</v>
      </c>
    </row>
    <row r="648" spans="1:16" x14ac:dyDescent="0.25">
      <c r="A648" s="3" t="s">
        <v>337</v>
      </c>
      <c r="B648" s="4">
        <v>20130805</v>
      </c>
      <c r="C648" s="41" t="s">
        <v>549</v>
      </c>
      <c r="D648" s="3" t="s">
        <v>334</v>
      </c>
      <c r="E648" s="3" t="s">
        <v>505</v>
      </c>
      <c r="F648" s="1">
        <v>67699</v>
      </c>
      <c r="G648" s="9" t="s">
        <v>500</v>
      </c>
      <c r="H648" s="22">
        <v>0.42</v>
      </c>
      <c r="I648" s="22">
        <v>0.48199999999999998</v>
      </c>
      <c r="J648" s="22"/>
      <c r="K648" s="22"/>
      <c r="L648" s="23">
        <v>2.5187969259846561</v>
      </c>
      <c r="M648" s="23">
        <v>12.41479880299098</v>
      </c>
      <c r="N648" s="23">
        <v>13.160333333333334</v>
      </c>
      <c r="O648" s="23">
        <v>-22.734909090909092</v>
      </c>
      <c r="P648" s="24">
        <f t="shared" si="58"/>
        <v>4.2948577410250479</v>
      </c>
    </row>
    <row r="649" spans="1:16" x14ac:dyDescent="0.25">
      <c r="A649" s="3">
        <v>1423</v>
      </c>
      <c r="B649" s="4">
        <v>20130805</v>
      </c>
      <c r="C649" s="41" t="s">
        <v>549</v>
      </c>
      <c r="D649" s="3" t="s">
        <v>334</v>
      </c>
      <c r="E649" s="3" t="s">
        <v>505</v>
      </c>
      <c r="F649" s="1">
        <v>567436</v>
      </c>
      <c r="G649" s="9" t="s">
        <v>58</v>
      </c>
      <c r="H649" s="22">
        <v>0.442</v>
      </c>
      <c r="I649" s="22">
        <v>0.442</v>
      </c>
      <c r="J649" s="22"/>
      <c r="K649" s="22"/>
      <c r="L649" s="23">
        <v>3.3237877643085607</v>
      </c>
      <c r="M649" s="23">
        <v>14.959264273153277</v>
      </c>
      <c r="N649" s="23">
        <v>12.009333333333334</v>
      </c>
      <c r="O649" s="23">
        <v>-18.365416666666668</v>
      </c>
      <c r="P649" s="24">
        <f t="shared" si="58"/>
        <v>4.5006677122374015</v>
      </c>
    </row>
    <row r="650" spans="1:16" x14ac:dyDescent="0.25">
      <c r="A650" s="3" t="s">
        <v>339</v>
      </c>
      <c r="B650" s="4">
        <v>20130805</v>
      </c>
      <c r="C650" s="41" t="s">
        <v>549</v>
      </c>
      <c r="D650" s="3" t="s">
        <v>334</v>
      </c>
      <c r="E650" s="3" t="s">
        <v>505</v>
      </c>
      <c r="F650" s="13">
        <v>64436</v>
      </c>
      <c r="G650" s="9" t="s">
        <v>472</v>
      </c>
      <c r="H650" s="22">
        <v>0.38400000000000001</v>
      </c>
      <c r="I650" s="22">
        <v>0.48399999999999999</v>
      </c>
      <c r="J650" s="22"/>
      <c r="K650" s="22"/>
      <c r="L650" s="23">
        <v>3.0332740666235698</v>
      </c>
      <c r="M650" s="23">
        <v>19.628503016982702</v>
      </c>
      <c r="N650" s="23">
        <v>14.937333333333335</v>
      </c>
      <c r="O650" s="23">
        <v>-19.674909090909093</v>
      </c>
      <c r="P650" s="24">
        <f t="shared" si="58"/>
        <v>5.1340653185231009</v>
      </c>
    </row>
    <row r="651" spans="1:16" x14ac:dyDescent="0.25">
      <c r="A651" s="3" t="s">
        <v>342</v>
      </c>
      <c r="B651" s="4">
        <v>20130805</v>
      </c>
      <c r="C651" s="41" t="s">
        <v>549</v>
      </c>
      <c r="D651" s="3" t="s">
        <v>334</v>
      </c>
      <c r="E651" s="3" t="s">
        <v>505</v>
      </c>
      <c r="F651" s="1">
        <v>155880</v>
      </c>
      <c r="G651" s="9" t="s">
        <v>498</v>
      </c>
      <c r="H651" s="22">
        <v>0.43</v>
      </c>
      <c r="I651" s="22">
        <v>0.39700000000000002</v>
      </c>
      <c r="J651" s="22"/>
      <c r="K651" s="22"/>
      <c r="L651" s="23">
        <v>1.1680418537104627</v>
      </c>
      <c r="M651" s="23">
        <v>8.5566878751682687</v>
      </c>
      <c r="N651" s="23">
        <v>13.593333333333334</v>
      </c>
      <c r="O651" s="23">
        <v>-20.377909090909093</v>
      </c>
      <c r="P651" s="24">
        <f t="shared" si="58"/>
        <v>7.9346035884710417</v>
      </c>
    </row>
    <row r="652" spans="1:16" x14ac:dyDescent="0.25">
      <c r="A652" s="3" t="s">
        <v>338</v>
      </c>
      <c r="B652" s="4">
        <v>20130805</v>
      </c>
      <c r="C652" s="41" t="s">
        <v>549</v>
      </c>
      <c r="D652" s="3" t="s">
        <v>334</v>
      </c>
      <c r="E652" s="3" t="s">
        <v>505</v>
      </c>
      <c r="F652" s="1">
        <v>52037</v>
      </c>
      <c r="G652" s="9" t="s">
        <v>43</v>
      </c>
      <c r="H652" s="22">
        <v>0.499</v>
      </c>
      <c r="I652" s="22">
        <v>0.45500000000000002</v>
      </c>
      <c r="J652" s="22"/>
      <c r="K652" s="22"/>
      <c r="L652" s="23">
        <v>1.9501540050504251</v>
      </c>
      <c r="M652" s="23">
        <v>19.265615091509151</v>
      </c>
      <c r="N652" s="23">
        <v>12.628333333333334</v>
      </c>
      <c r="O652" s="23">
        <v>-21.55290909090909</v>
      </c>
      <c r="P652" s="24">
        <f t="shared" si="58"/>
        <v>10.834356429880287</v>
      </c>
    </row>
    <row r="653" spans="1:16" x14ac:dyDescent="0.25">
      <c r="A653" s="3" t="s">
        <v>340</v>
      </c>
      <c r="B653" s="4">
        <v>20130805</v>
      </c>
      <c r="C653" s="41" t="s">
        <v>549</v>
      </c>
      <c r="D653" s="3" t="s">
        <v>334</v>
      </c>
      <c r="E653" s="3" t="s">
        <v>505</v>
      </c>
      <c r="F653">
        <v>48740</v>
      </c>
      <c r="G653" s="3" t="s">
        <v>454</v>
      </c>
      <c r="H653" s="22">
        <v>0.503</v>
      </c>
      <c r="I653" s="22">
        <v>0.48799999999999999</v>
      </c>
      <c r="J653" s="22"/>
      <c r="K653" s="22"/>
      <c r="L653" s="23">
        <v>3.0353598728443276</v>
      </c>
      <c r="M653" s="23">
        <v>18.530879044871345</v>
      </c>
      <c r="N653" s="23">
        <v>12.443333333333333</v>
      </c>
      <c r="O653" s="23">
        <v>-20.12890909090909</v>
      </c>
      <c r="P653" s="24">
        <f t="shared" si="58"/>
        <v>6.2926560727463201</v>
      </c>
    </row>
    <row r="654" spans="1:16" x14ac:dyDescent="0.25">
      <c r="A654" s="3" t="s">
        <v>341</v>
      </c>
      <c r="B654" s="4">
        <v>20130805</v>
      </c>
      <c r="C654" s="41" t="s">
        <v>549</v>
      </c>
      <c r="D654" s="3" t="s">
        <v>334</v>
      </c>
      <c r="E654" s="3" t="s">
        <v>505</v>
      </c>
      <c r="F654" s="1">
        <v>157232</v>
      </c>
      <c r="G654" s="9" t="s">
        <v>63</v>
      </c>
      <c r="H654" s="22">
        <v>0.42799999999999999</v>
      </c>
      <c r="I654" s="22">
        <v>0.47299999999999998</v>
      </c>
      <c r="J654" s="22"/>
      <c r="K654" s="22"/>
      <c r="L654" s="23">
        <v>1.6151213808411238</v>
      </c>
      <c r="M654" s="23">
        <v>21.019573397964649</v>
      </c>
      <c r="N654" s="23">
        <v>12.910333333333334</v>
      </c>
      <c r="O654" s="23">
        <v>-21.394909090909092</v>
      </c>
      <c r="P654" s="24">
        <f t="shared" si="58"/>
        <v>11.776096599233489</v>
      </c>
    </row>
    <row r="655" spans="1:16" x14ac:dyDescent="0.25">
      <c r="A655" s="3" t="s">
        <v>343</v>
      </c>
      <c r="B655" s="4">
        <v>20130805</v>
      </c>
      <c r="C655" s="41" t="s">
        <v>549</v>
      </c>
      <c r="D655" s="3" t="s">
        <v>334</v>
      </c>
      <c r="E655" s="3" t="s">
        <v>505</v>
      </c>
      <c r="F655" s="1">
        <v>158198</v>
      </c>
      <c r="G655" s="9" t="s">
        <v>37</v>
      </c>
      <c r="H655" s="22">
        <v>0.41799999999999998</v>
      </c>
      <c r="I655" s="22">
        <v>0.442</v>
      </c>
      <c r="J655" s="22"/>
      <c r="K655" s="22"/>
      <c r="L655" s="23">
        <v>1.0507152537928084</v>
      </c>
      <c r="M655" s="23">
        <v>16.886683135626981</v>
      </c>
      <c r="N655" s="23">
        <v>11.456333333333335</v>
      </c>
      <c r="O655" s="23">
        <v>-23.421909090909093</v>
      </c>
      <c r="P655" s="24">
        <f t="shared" si="58"/>
        <v>15.19894101357627</v>
      </c>
    </row>
    <row r="656" spans="1:16" x14ac:dyDescent="0.25">
      <c r="A656" s="3" t="s">
        <v>344</v>
      </c>
      <c r="B656" s="4">
        <v>20130805</v>
      </c>
      <c r="C656" s="41" t="s">
        <v>549</v>
      </c>
      <c r="D656" s="3" t="s">
        <v>334</v>
      </c>
      <c r="E656" s="3" t="s">
        <v>505</v>
      </c>
      <c r="F656" s="1">
        <v>157424</v>
      </c>
      <c r="G656" s="9" t="s">
        <v>457</v>
      </c>
      <c r="H656" s="22">
        <v>0.50800000000000001</v>
      </c>
      <c r="I656" s="22">
        <v>0.43099999999999999</v>
      </c>
      <c r="J656" s="22"/>
      <c r="K656" s="22"/>
      <c r="L656" s="23">
        <v>0.60539562566091221</v>
      </c>
      <c r="M656" s="23">
        <v>16.058611717211001</v>
      </c>
      <c r="N656" s="23">
        <v>14.921333333333335</v>
      </c>
      <c r="O656" s="23">
        <v>-19.205909090909092</v>
      </c>
      <c r="P656" s="24">
        <f t="shared" si="58"/>
        <v>31.26476444044884</v>
      </c>
    </row>
    <row r="657" spans="1:16" x14ac:dyDescent="0.25">
      <c r="A657" s="3">
        <v>1447</v>
      </c>
      <c r="B657" s="4">
        <v>20130805</v>
      </c>
      <c r="C657" s="41" t="s">
        <v>549</v>
      </c>
      <c r="D657" s="3" t="s">
        <v>334</v>
      </c>
      <c r="E657" s="3" t="s">
        <v>505</v>
      </c>
      <c r="F657" s="1">
        <v>97775</v>
      </c>
      <c r="G657" s="9" t="s">
        <v>55</v>
      </c>
      <c r="H657" s="22">
        <v>0.379</v>
      </c>
      <c r="I657" s="22">
        <v>0.379</v>
      </c>
      <c r="J657" s="22"/>
      <c r="K657" s="22"/>
      <c r="L657" s="23">
        <v>3.531651390496005</v>
      </c>
      <c r="M657" s="23">
        <v>13.012618071249978</v>
      </c>
      <c r="N657" s="23">
        <v>14.255333333333335</v>
      </c>
      <c r="O657" s="23">
        <v>-17.773416666666666</v>
      </c>
      <c r="P657" s="24">
        <f t="shared" si="58"/>
        <v>3.6845703701866261</v>
      </c>
    </row>
    <row r="658" spans="1:16" x14ac:dyDescent="0.25">
      <c r="A658" s="3">
        <v>1445</v>
      </c>
      <c r="B658" s="4">
        <v>20130805</v>
      </c>
      <c r="C658" s="41" t="s">
        <v>549</v>
      </c>
      <c r="D658" s="3" t="s">
        <v>334</v>
      </c>
      <c r="E658" s="3" t="s">
        <v>505</v>
      </c>
      <c r="F658" s="1">
        <v>96966</v>
      </c>
      <c r="G658" s="9" t="s">
        <v>87</v>
      </c>
      <c r="H658" s="22">
        <v>0.46400000000000002</v>
      </c>
      <c r="I658" s="22">
        <v>0.46400000000000002</v>
      </c>
      <c r="J658" s="22"/>
      <c r="K658" s="22"/>
      <c r="L658" s="23">
        <v>4.2360020786683217</v>
      </c>
      <c r="M658" s="23">
        <v>16.155454289093147</v>
      </c>
      <c r="N658" s="23">
        <v>15.080333333333334</v>
      </c>
      <c r="O658" s="23">
        <v>-18.470416666666669</v>
      </c>
      <c r="P658" s="24">
        <f t="shared" si="58"/>
        <v>3.8138447500884989</v>
      </c>
    </row>
    <row r="659" spans="1:16" x14ac:dyDescent="0.25">
      <c r="A659" s="3" t="s">
        <v>345</v>
      </c>
      <c r="B659" s="4">
        <v>20130805</v>
      </c>
      <c r="C659" s="41" t="s">
        <v>549</v>
      </c>
      <c r="D659" s="3" t="s">
        <v>334</v>
      </c>
      <c r="E659" s="6" t="s">
        <v>505</v>
      </c>
      <c r="F659">
        <v>158727</v>
      </c>
      <c r="G659" s="9" t="s">
        <v>495</v>
      </c>
      <c r="H659" s="22">
        <v>0.44700000000000001</v>
      </c>
      <c r="I659" s="22">
        <v>0.54200000000000004</v>
      </c>
      <c r="J659" s="22"/>
      <c r="K659" s="22"/>
      <c r="L659" s="23">
        <v>3.034582601674892</v>
      </c>
      <c r="M659" s="23">
        <v>24.023137596640129</v>
      </c>
      <c r="N659" s="23">
        <v>14.958750000000002</v>
      </c>
      <c r="O659" s="23">
        <v>-21.336666666666666</v>
      </c>
      <c r="P659" s="24">
        <f t="shared" si="58"/>
        <v>6.5288847423294269</v>
      </c>
    </row>
    <row r="660" spans="1:16" x14ac:dyDescent="0.25">
      <c r="A660" s="3">
        <v>1453</v>
      </c>
      <c r="B660" s="4">
        <v>20130805</v>
      </c>
      <c r="C660" s="41" t="s">
        <v>549</v>
      </c>
      <c r="D660" s="3" t="s">
        <v>334</v>
      </c>
      <c r="E660" s="3" t="s">
        <v>505</v>
      </c>
      <c r="F660" s="1">
        <v>71294</v>
      </c>
      <c r="G660" s="9" t="s">
        <v>470</v>
      </c>
      <c r="H660" s="22">
        <v>0.44400000000000001</v>
      </c>
      <c r="I660" s="22">
        <v>0.44400000000000001</v>
      </c>
      <c r="J660" s="22"/>
      <c r="K660" s="22"/>
      <c r="L660" s="23">
        <v>3.2631690210177728</v>
      </c>
      <c r="M660" s="23">
        <v>15.531564499295872</v>
      </c>
      <c r="N660" s="23">
        <v>10.958333333333334</v>
      </c>
      <c r="O660" s="23">
        <v>-19.128416666666666</v>
      </c>
      <c r="P660" s="24">
        <f t="shared" si="58"/>
        <v>4.7596567628763591</v>
      </c>
    </row>
    <row r="661" spans="1:16" x14ac:dyDescent="0.25">
      <c r="A661" s="3">
        <v>1455</v>
      </c>
      <c r="B661" s="4">
        <v>20130805</v>
      </c>
      <c r="C661" s="41" t="s">
        <v>549</v>
      </c>
      <c r="D661" s="3" t="s">
        <v>334</v>
      </c>
      <c r="E661" s="3" t="s">
        <v>505</v>
      </c>
      <c r="F661">
        <v>568341</v>
      </c>
      <c r="G661" s="9" t="s">
        <v>458</v>
      </c>
      <c r="H661" s="22">
        <v>0.39900000000000002</v>
      </c>
      <c r="I661" s="22">
        <v>0.39900000000000002</v>
      </c>
      <c r="J661" s="22"/>
      <c r="K661" s="22"/>
      <c r="L661" s="23">
        <v>2.3748111153079345</v>
      </c>
      <c r="M661" s="23">
        <v>12.153479871187358</v>
      </c>
      <c r="N661" s="23">
        <v>10.056333333333335</v>
      </c>
      <c r="O661" s="23">
        <v>-19.625416666666666</v>
      </c>
      <c r="P661" s="24">
        <f t="shared" ref="P661:P678" si="59">(M661*(H661/I661))/L661</f>
        <v>5.1176616922695564</v>
      </c>
    </row>
    <row r="662" spans="1:16" x14ac:dyDescent="0.25">
      <c r="A662" s="3" t="s">
        <v>326</v>
      </c>
      <c r="B662" s="4">
        <v>20130805</v>
      </c>
      <c r="C662" s="41" t="s">
        <v>549</v>
      </c>
      <c r="D662" s="3" t="s">
        <v>327</v>
      </c>
      <c r="E662" s="3" t="s">
        <v>505</v>
      </c>
      <c r="F662" s="1">
        <v>93321</v>
      </c>
      <c r="G662" s="9" t="s">
        <v>490</v>
      </c>
      <c r="H662" s="22">
        <v>0.51900000000000002</v>
      </c>
      <c r="I662" s="22">
        <v>0.45500000000000002</v>
      </c>
      <c r="J662" s="22"/>
      <c r="K662" s="22"/>
      <c r="L662" s="23">
        <v>2.4751905396819276</v>
      </c>
      <c r="M662" s="23">
        <v>19.728558535528908</v>
      </c>
      <c r="N662" s="23">
        <v>11.410333333333334</v>
      </c>
      <c r="O662" s="23">
        <v>-22.632909090909092</v>
      </c>
      <c r="P662" s="24">
        <f t="shared" si="59"/>
        <v>9.0916493944694103</v>
      </c>
    </row>
    <row r="663" spans="1:16" x14ac:dyDescent="0.25">
      <c r="A663" s="3" t="s">
        <v>328</v>
      </c>
      <c r="B663" s="4">
        <v>20130805</v>
      </c>
      <c r="C663" s="41" t="s">
        <v>549</v>
      </c>
      <c r="D663" s="3" t="s">
        <v>327</v>
      </c>
      <c r="E663" s="3" t="s">
        <v>505</v>
      </c>
      <c r="F663" s="1">
        <v>94230</v>
      </c>
      <c r="G663" s="9" t="s">
        <v>491</v>
      </c>
      <c r="H663" s="22">
        <v>0.44700000000000001</v>
      </c>
      <c r="I663" s="22">
        <v>0.38300000000000001</v>
      </c>
      <c r="J663" s="22"/>
      <c r="K663" s="22"/>
      <c r="L663" s="23">
        <v>2.1737263593379552</v>
      </c>
      <c r="M663" s="23">
        <v>16.691798879354149</v>
      </c>
      <c r="N663" s="23">
        <v>12.770333333333335</v>
      </c>
      <c r="O663" s="23">
        <v>-21.100909090909092</v>
      </c>
      <c r="P663" s="24">
        <f t="shared" si="59"/>
        <v>8.962042943267118</v>
      </c>
    </row>
    <row r="664" spans="1:16" x14ac:dyDescent="0.25">
      <c r="A664" s="3" t="s">
        <v>423</v>
      </c>
      <c r="B664" s="4">
        <v>20130805</v>
      </c>
      <c r="C664" s="41" t="s">
        <v>549</v>
      </c>
      <c r="D664" s="3" t="s">
        <v>327</v>
      </c>
      <c r="E664" s="3" t="s">
        <v>505</v>
      </c>
      <c r="F664" s="1">
        <v>80831</v>
      </c>
      <c r="G664" s="9" t="s">
        <v>50</v>
      </c>
      <c r="H664" s="22">
        <v>0.45800000000000002</v>
      </c>
      <c r="I664" s="22">
        <v>0.45800000000000002</v>
      </c>
      <c r="J664" s="22"/>
      <c r="K664" s="22"/>
      <c r="L664" s="23">
        <v>3.1817006486145161</v>
      </c>
      <c r="M664" s="31">
        <v>16.280290307628828</v>
      </c>
      <c r="N664" s="23">
        <v>12.303665013441245</v>
      </c>
      <c r="O664" s="23">
        <v>-19.767223851957624</v>
      </c>
      <c r="P664" s="24">
        <f t="shared" si="59"/>
        <v>5.1168516795312415</v>
      </c>
    </row>
    <row r="665" spans="1:16" x14ac:dyDescent="0.25">
      <c r="A665" s="3" t="s">
        <v>329</v>
      </c>
      <c r="B665" s="4">
        <v>20130805</v>
      </c>
      <c r="C665" s="41" t="s">
        <v>549</v>
      </c>
      <c r="D665" s="3" t="s">
        <v>327</v>
      </c>
      <c r="E665" s="3" t="s">
        <v>505</v>
      </c>
      <c r="F665" s="1">
        <v>85267</v>
      </c>
      <c r="G665" s="9" t="s">
        <v>460</v>
      </c>
      <c r="H665" s="22">
        <v>0.53900000000000003</v>
      </c>
      <c r="I665" s="22">
        <v>0.39500000000000002</v>
      </c>
      <c r="J665" s="22"/>
      <c r="K665" s="22"/>
      <c r="L665" s="23">
        <v>3.0402484811742303</v>
      </c>
      <c r="M665" s="23">
        <v>17.073353879183337</v>
      </c>
      <c r="N665" s="23">
        <v>10.788333333333334</v>
      </c>
      <c r="O665" s="23">
        <v>-21.00690909090909</v>
      </c>
      <c r="P665" s="24">
        <f t="shared" si="59"/>
        <v>7.6630459797034032</v>
      </c>
    </row>
    <row r="666" spans="1:16" x14ac:dyDescent="0.25">
      <c r="A666" s="3" t="s">
        <v>330</v>
      </c>
      <c r="B666" s="4">
        <v>20130805</v>
      </c>
      <c r="C666" s="41" t="s">
        <v>549</v>
      </c>
      <c r="D666" s="3" t="s">
        <v>327</v>
      </c>
      <c r="E666" s="3" t="s">
        <v>505</v>
      </c>
      <c r="F666" s="1">
        <v>67699</v>
      </c>
      <c r="G666" s="9" t="s">
        <v>500</v>
      </c>
      <c r="H666" s="22">
        <v>0.505</v>
      </c>
      <c r="I666" s="22">
        <v>0.41199999999999998</v>
      </c>
      <c r="J666" s="22"/>
      <c r="K666" s="22"/>
      <c r="L666" s="23">
        <v>1.1411870986181998</v>
      </c>
      <c r="M666" s="23">
        <v>10.500303657077021</v>
      </c>
      <c r="N666" s="23">
        <v>13.677333333333335</v>
      </c>
      <c r="O666" s="23">
        <v>-20.268909090909091</v>
      </c>
      <c r="P666" s="24">
        <f t="shared" si="59"/>
        <v>11.278183785709661</v>
      </c>
    </row>
    <row r="667" spans="1:16" x14ac:dyDescent="0.25">
      <c r="A667" s="3">
        <v>1373</v>
      </c>
      <c r="B667" s="4">
        <v>20130805</v>
      </c>
      <c r="C667" s="41" t="s">
        <v>549</v>
      </c>
      <c r="D667" s="3" t="s">
        <v>327</v>
      </c>
      <c r="E667" s="3" t="s">
        <v>505</v>
      </c>
      <c r="F667" s="1">
        <v>567436</v>
      </c>
      <c r="G667" s="9" t="s">
        <v>58</v>
      </c>
      <c r="H667" s="22">
        <v>0.47399999999999998</v>
      </c>
      <c r="I667" s="22">
        <v>0.47399999999999998</v>
      </c>
      <c r="J667" s="22"/>
      <c r="K667" s="22"/>
      <c r="L667" s="23">
        <v>3.6066100515545063</v>
      </c>
      <c r="M667" s="23">
        <v>17.063430609415533</v>
      </c>
      <c r="N667" s="23">
        <v>12.810333333333334</v>
      </c>
      <c r="O667" s="23">
        <v>-18.111999999999998</v>
      </c>
      <c r="P667" s="24">
        <f t="shared" si="59"/>
        <v>4.7311548422211391</v>
      </c>
    </row>
    <row r="668" spans="1:16" x14ac:dyDescent="0.25">
      <c r="A668" s="3" t="s">
        <v>424</v>
      </c>
      <c r="B668" s="4">
        <v>20130805</v>
      </c>
      <c r="C668" s="41" t="s">
        <v>549</v>
      </c>
      <c r="D668" s="3" t="s">
        <v>327</v>
      </c>
      <c r="E668" s="3" t="s">
        <v>505</v>
      </c>
      <c r="F668">
        <v>567536</v>
      </c>
      <c r="G668" s="9" t="s">
        <v>34</v>
      </c>
      <c r="H668" s="22">
        <v>0.56799999999999995</v>
      </c>
      <c r="I668" s="22">
        <v>0.56799999999999995</v>
      </c>
      <c r="J668" s="22"/>
      <c r="K668" s="22"/>
      <c r="L668" s="23">
        <v>3.1281514305208007</v>
      </c>
      <c r="M668" s="31">
        <v>17.981724485279724</v>
      </c>
      <c r="N668" s="23">
        <v>9.664838819467171</v>
      </c>
      <c r="O668" s="23">
        <v>-20.206611049057216</v>
      </c>
      <c r="P668" s="24">
        <f t="shared" si="59"/>
        <v>5.7483548621832465</v>
      </c>
    </row>
    <row r="669" spans="1:16" x14ac:dyDescent="0.25">
      <c r="A669" s="3">
        <v>1379</v>
      </c>
      <c r="B669" s="4">
        <v>20130805</v>
      </c>
      <c r="C669" s="41" t="s">
        <v>549</v>
      </c>
      <c r="D669" s="3" t="s">
        <v>327</v>
      </c>
      <c r="E669" s="3" t="s">
        <v>505</v>
      </c>
      <c r="F669">
        <v>72963</v>
      </c>
      <c r="G669" s="9" t="s">
        <v>455</v>
      </c>
      <c r="H669" s="22">
        <v>0.36799999999999999</v>
      </c>
      <c r="I669" s="22">
        <v>0.36799999999999999</v>
      </c>
      <c r="J669" s="22"/>
      <c r="K669" s="22"/>
      <c r="L669" s="23">
        <v>2.8538802600415338</v>
      </c>
      <c r="M669" s="31">
        <v>12.558109835410139</v>
      </c>
      <c r="N669" s="23">
        <v>12.914750000000002</v>
      </c>
      <c r="O669" s="31">
        <v>-18.364666666666665</v>
      </c>
      <c r="P669" s="24">
        <f t="shared" si="59"/>
        <v>4.4003632567357176</v>
      </c>
    </row>
    <row r="670" spans="1:16" x14ac:dyDescent="0.25">
      <c r="A670" s="3" t="s">
        <v>425</v>
      </c>
      <c r="B670" s="4">
        <v>20130805</v>
      </c>
      <c r="C670" s="41" t="s">
        <v>549</v>
      </c>
      <c r="D670" s="3" t="s">
        <v>327</v>
      </c>
      <c r="E670" s="3" t="s">
        <v>505</v>
      </c>
      <c r="F670" s="1">
        <v>81041</v>
      </c>
      <c r="G670" s="9" t="s">
        <v>32</v>
      </c>
      <c r="H670" s="22">
        <v>0.56000000000000005</v>
      </c>
      <c r="I670" s="22">
        <v>0.56000000000000005</v>
      </c>
      <c r="J670" s="22"/>
      <c r="K670" s="22"/>
      <c r="L670" s="23">
        <v>3.3276378345530579</v>
      </c>
      <c r="M670" s="31">
        <v>16.395574399105175</v>
      </c>
      <c r="N670" s="23">
        <v>10.498795843924595</v>
      </c>
      <c r="O670" s="23">
        <v>-20.671511980915461</v>
      </c>
      <c r="P670" s="24">
        <f t="shared" si="59"/>
        <v>4.9270909919520429</v>
      </c>
    </row>
    <row r="671" spans="1:16" x14ac:dyDescent="0.25">
      <c r="A671" s="3">
        <v>1385</v>
      </c>
      <c r="B671" s="4">
        <v>20130805</v>
      </c>
      <c r="C671" s="41" t="s">
        <v>549</v>
      </c>
      <c r="D671" s="3" t="s">
        <v>327</v>
      </c>
      <c r="E671" s="3" t="s">
        <v>505</v>
      </c>
      <c r="F671">
        <v>73997</v>
      </c>
      <c r="G671" s="9" t="s">
        <v>456</v>
      </c>
      <c r="H671" s="22">
        <v>0.43</v>
      </c>
      <c r="I671" s="22">
        <v>0.43</v>
      </c>
      <c r="J671" s="22"/>
      <c r="K671" s="22"/>
      <c r="L671" s="23">
        <v>3.2656459159049236</v>
      </c>
      <c r="M671" s="23">
        <v>14.693749985543853</v>
      </c>
      <c r="N671" s="23">
        <v>16.453333333333333</v>
      </c>
      <c r="O671" s="23">
        <v>-18.140416666666667</v>
      </c>
      <c r="P671" s="24">
        <f t="shared" si="59"/>
        <v>4.4994927080060227</v>
      </c>
    </row>
    <row r="672" spans="1:16" x14ac:dyDescent="0.25">
      <c r="A672" s="3">
        <v>1387</v>
      </c>
      <c r="B672" s="4">
        <v>20130805</v>
      </c>
      <c r="C672" s="41" t="s">
        <v>549</v>
      </c>
      <c r="D672" s="3" t="s">
        <v>327</v>
      </c>
      <c r="E672" s="3" t="s">
        <v>505</v>
      </c>
      <c r="F672" s="1">
        <v>74007</v>
      </c>
      <c r="G672" s="9" t="s">
        <v>75</v>
      </c>
      <c r="H672" s="22">
        <v>0.45700000000000002</v>
      </c>
      <c r="I672" s="22">
        <v>0.45700000000000002</v>
      </c>
      <c r="J672" s="22"/>
      <c r="K672" s="22"/>
      <c r="L672" s="23">
        <v>4.0522555869083963</v>
      </c>
      <c r="M672" s="23">
        <v>17.033164732071455</v>
      </c>
      <c r="N672" s="23">
        <v>14.511333333333335</v>
      </c>
      <c r="O672" s="23">
        <v>-17.414416666666668</v>
      </c>
      <c r="P672" s="24">
        <f t="shared" si="59"/>
        <v>4.2033786780627613</v>
      </c>
    </row>
    <row r="673" spans="1:16" x14ac:dyDescent="0.25">
      <c r="A673" s="3" t="s">
        <v>426</v>
      </c>
      <c r="B673" s="4">
        <v>20130805</v>
      </c>
      <c r="C673" s="41" t="s">
        <v>549</v>
      </c>
      <c r="D673" s="3" t="s">
        <v>327</v>
      </c>
      <c r="E673" s="3" t="s">
        <v>505</v>
      </c>
      <c r="F673" s="1">
        <v>79192</v>
      </c>
      <c r="G673" s="9" t="s">
        <v>467</v>
      </c>
      <c r="H673" s="22">
        <v>0.4</v>
      </c>
      <c r="I673" s="22">
        <v>0.4</v>
      </c>
      <c r="J673" s="22"/>
      <c r="K673" s="22"/>
      <c r="L673" s="23">
        <v>4.1229371230437355</v>
      </c>
      <c r="M673" s="31">
        <v>17.864850268403703</v>
      </c>
      <c r="N673" s="23">
        <v>8.8421556154728833</v>
      </c>
      <c r="O673" s="23">
        <v>-20.081852254745797</v>
      </c>
      <c r="P673" s="24">
        <f t="shared" si="59"/>
        <v>4.3330397081619996</v>
      </c>
    </row>
    <row r="674" spans="1:16" x14ac:dyDescent="0.25">
      <c r="A674" s="3" t="s">
        <v>332</v>
      </c>
      <c r="B674" s="4">
        <v>20130805</v>
      </c>
      <c r="C674" s="41" t="s">
        <v>549</v>
      </c>
      <c r="D674" s="3" t="s">
        <v>327</v>
      </c>
      <c r="E674" s="3" t="s">
        <v>505</v>
      </c>
      <c r="F674" s="1">
        <v>97775</v>
      </c>
      <c r="G674" s="9" t="s">
        <v>55</v>
      </c>
      <c r="H674" s="22">
        <v>0.51700000000000002</v>
      </c>
      <c r="I674" s="22">
        <v>0.45500000000000002</v>
      </c>
      <c r="J674" s="22"/>
      <c r="K674" s="22"/>
      <c r="L674" s="23">
        <v>1.9005509258630169</v>
      </c>
      <c r="M674" s="23">
        <v>16.440166717040185</v>
      </c>
      <c r="N674" s="23">
        <v>13.312333333333335</v>
      </c>
      <c r="O674" s="23">
        <v>-19.449909090909092</v>
      </c>
      <c r="P674" s="24">
        <f t="shared" si="59"/>
        <v>9.8289211851664948</v>
      </c>
    </row>
    <row r="675" spans="1:16" x14ac:dyDescent="0.25">
      <c r="A675" s="3" t="s">
        <v>331</v>
      </c>
      <c r="B675" s="4">
        <v>20130805</v>
      </c>
      <c r="C675" s="41" t="s">
        <v>549</v>
      </c>
      <c r="D675" s="3" t="s">
        <v>327</v>
      </c>
      <c r="E675" s="3" t="s">
        <v>505</v>
      </c>
      <c r="F675" s="1">
        <v>96966</v>
      </c>
      <c r="G675" s="9" t="s">
        <v>87</v>
      </c>
      <c r="H675" s="22">
        <v>0.40400000000000003</v>
      </c>
      <c r="I675" s="22">
        <v>0.41099999999999998</v>
      </c>
      <c r="J675" s="22"/>
      <c r="K675" s="22"/>
      <c r="L675" s="23">
        <v>3.0697756754868397</v>
      </c>
      <c r="M675" s="23">
        <v>16.691798879354149</v>
      </c>
      <c r="N675" s="23">
        <v>13.284333333333334</v>
      </c>
      <c r="O675" s="23">
        <v>-19.874909090909092</v>
      </c>
      <c r="P675" s="24">
        <f t="shared" si="59"/>
        <v>5.3448564548162318</v>
      </c>
    </row>
    <row r="676" spans="1:16" x14ac:dyDescent="0.25">
      <c r="A676" s="3" t="s">
        <v>333</v>
      </c>
      <c r="B676" s="4">
        <v>20130805</v>
      </c>
      <c r="C676" s="41" t="s">
        <v>549</v>
      </c>
      <c r="D676" s="3" t="s">
        <v>327</v>
      </c>
      <c r="E676" s="6" t="s">
        <v>505</v>
      </c>
      <c r="F676">
        <v>158727</v>
      </c>
      <c r="G676" s="9" t="s">
        <v>495</v>
      </c>
      <c r="H676" s="22">
        <v>0.38700000000000001</v>
      </c>
      <c r="I676" s="22">
        <v>0.42099999999999999</v>
      </c>
      <c r="J676" s="22"/>
      <c r="K676" s="22"/>
      <c r="L676" s="23">
        <v>2.459677355915038</v>
      </c>
      <c r="M676" s="23">
        <v>17.08604748974517</v>
      </c>
      <c r="N676" s="23">
        <v>15.255333333333335</v>
      </c>
      <c r="O676" s="23">
        <v>-20.27390909090909</v>
      </c>
      <c r="P676" s="24">
        <f t="shared" si="59"/>
        <v>6.3854621555651052</v>
      </c>
    </row>
    <row r="677" spans="1:16" x14ac:dyDescent="0.25">
      <c r="A677" s="3" t="s">
        <v>427</v>
      </c>
      <c r="B677" s="4">
        <v>20130805</v>
      </c>
      <c r="C677" s="41" t="s">
        <v>549</v>
      </c>
      <c r="D677" s="3" t="s">
        <v>327</v>
      </c>
      <c r="E677" s="3" t="s">
        <v>505</v>
      </c>
      <c r="F677" s="1">
        <v>80879</v>
      </c>
      <c r="G677" s="9" t="s">
        <v>38</v>
      </c>
      <c r="H677" s="22">
        <v>0.432</v>
      </c>
      <c r="I677" s="22">
        <v>0.432</v>
      </c>
      <c r="J677" s="22"/>
      <c r="K677" s="22"/>
      <c r="L677" s="23">
        <v>3.0431576134301941</v>
      </c>
      <c r="M677" s="31">
        <v>13.375131202424921</v>
      </c>
      <c r="N677" s="23">
        <v>9.9426477438974903</v>
      </c>
      <c r="O677" s="23">
        <v>-20.789014355287062</v>
      </c>
      <c r="P677" s="24">
        <f t="shared" si="59"/>
        <v>4.3951490200169774</v>
      </c>
    </row>
    <row r="678" spans="1:16" x14ac:dyDescent="0.25">
      <c r="A678" s="3" t="s">
        <v>428</v>
      </c>
      <c r="B678" s="4">
        <v>20130805</v>
      </c>
      <c r="C678" s="41" t="s">
        <v>549</v>
      </c>
      <c r="D678" s="3" t="s">
        <v>327</v>
      </c>
      <c r="E678" s="3" t="s">
        <v>505</v>
      </c>
      <c r="F678">
        <v>79261</v>
      </c>
      <c r="G678" s="9" t="s">
        <v>23</v>
      </c>
      <c r="H678" s="22">
        <v>0.36699999999999999</v>
      </c>
      <c r="I678" s="22">
        <v>0.36699999999999999</v>
      </c>
      <c r="J678" s="22"/>
      <c r="K678" s="22"/>
      <c r="L678" s="23">
        <v>3.556856507933861</v>
      </c>
      <c r="M678" s="31">
        <v>14.431769530508117</v>
      </c>
      <c r="N678" s="23">
        <v>11.034658310025915</v>
      </c>
      <c r="O678" s="23">
        <v>-20.403556069198046</v>
      </c>
      <c r="P678" s="24">
        <f t="shared" si="59"/>
        <v>4.0574505882699707</v>
      </c>
    </row>
  </sheetData>
  <sortState ref="A2:P679">
    <sortCondition ref="C2:C681"/>
    <sortCondition ref="D2:D681"/>
    <sortCondition ref="G2:G681"/>
  </sortState>
  <dataValidations count="1">
    <dataValidation type="custom" allowBlank="1" showInputMessage="1" showErrorMessage="1" errorTitle="Please input a number" error="The data value must be numeric." sqref="N672 N673:O678">
      <formula1>ISNUMBER(N672)=TRUE</formula1>
    </dataValidation>
  </dataValidations>
  <pageMargins left="0.7" right="0.7" top="0.75" bottom="0.75" header="0.3" footer="0.3"/>
  <pageSetup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5"/>
  <sheetViews>
    <sheetView workbookViewId="0">
      <pane ySplit="1" topLeftCell="A2" activePane="bottomLeft" state="frozenSplit"/>
      <selection pane="bottomLeft" activeCell="A2" sqref="A2"/>
    </sheetView>
  </sheetViews>
  <sheetFormatPr defaultColWidth="11.42578125" defaultRowHeight="15" x14ac:dyDescent="0.25"/>
  <cols>
    <col min="5" max="5" width="10.140625" customWidth="1"/>
    <col min="6" max="6" width="12.7109375" customWidth="1"/>
    <col min="7" max="7" width="14" customWidth="1"/>
    <col min="8" max="8" width="18.28515625" customWidth="1"/>
    <col min="9" max="9" width="10" customWidth="1"/>
    <col min="10" max="10" width="23.140625" customWidth="1"/>
    <col min="11" max="11" width="16.85546875" customWidth="1"/>
    <col min="12" max="12" width="11.140625" customWidth="1"/>
    <col min="13" max="13" width="8.7109375" customWidth="1"/>
    <col min="14" max="14" width="13.7109375" customWidth="1"/>
    <col min="15" max="15" width="17.42578125" customWidth="1"/>
    <col min="16" max="16" width="10.7109375" customWidth="1"/>
    <col min="17" max="17" width="10.42578125" customWidth="1"/>
  </cols>
  <sheetData>
    <row r="1" spans="1:28" s="18" customFormat="1" ht="47.25" x14ac:dyDescent="0.25">
      <c r="A1" s="34" t="s">
        <v>503</v>
      </c>
      <c r="B1" s="35" t="s">
        <v>526</v>
      </c>
      <c r="C1" s="35" t="s">
        <v>527</v>
      </c>
      <c r="D1" s="35" t="s">
        <v>528</v>
      </c>
      <c r="E1" s="35" t="s">
        <v>519</v>
      </c>
      <c r="F1" s="35" t="s">
        <v>529</v>
      </c>
      <c r="G1" s="35" t="s">
        <v>530</v>
      </c>
      <c r="H1" s="35" t="s">
        <v>531</v>
      </c>
      <c r="I1" s="35" t="s">
        <v>520</v>
      </c>
      <c r="J1" s="35" t="s">
        <v>521</v>
      </c>
      <c r="K1" s="35" t="s">
        <v>552</v>
      </c>
      <c r="L1" s="35" t="s">
        <v>522</v>
      </c>
      <c r="M1" s="35" t="s">
        <v>523</v>
      </c>
      <c r="N1" s="35" t="s">
        <v>524</v>
      </c>
      <c r="O1" s="35" t="s">
        <v>534</v>
      </c>
      <c r="P1" s="35" t="s">
        <v>533</v>
      </c>
      <c r="Q1" s="35" t="s">
        <v>532</v>
      </c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</row>
    <row r="2" spans="1:28" s="14" customFormat="1" ht="15.75" x14ac:dyDescent="0.25">
      <c r="A2" s="15">
        <v>2012</v>
      </c>
      <c r="B2" s="15" t="s">
        <v>525</v>
      </c>
      <c r="C2" s="15">
        <v>72.105000000000004</v>
      </c>
      <c r="D2" s="15">
        <v>-165.434</v>
      </c>
      <c r="E2" s="20">
        <v>64.12</v>
      </c>
      <c r="F2" s="20">
        <v>17.849390270000001</v>
      </c>
      <c r="G2" s="20">
        <v>0</v>
      </c>
      <c r="H2" s="20">
        <v>0</v>
      </c>
      <c r="I2" s="20">
        <v>17.849390270000001</v>
      </c>
      <c r="J2" s="20">
        <v>3.5922795697827499</v>
      </c>
      <c r="K2" s="20">
        <v>81.969390270000005</v>
      </c>
      <c r="L2" s="20">
        <v>16.87</v>
      </c>
      <c r="M2" s="20">
        <v>3.1537438199999999</v>
      </c>
      <c r="N2" s="20">
        <v>0.16346355600000001</v>
      </c>
      <c r="O2" s="20">
        <v>0</v>
      </c>
      <c r="P2" s="20"/>
      <c r="Q2" s="20">
        <v>0</v>
      </c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</row>
    <row r="3" spans="1:28" s="14" customFormat="1" ht="15.75" x14ac:dyDescent="0.25">
      <c r="A3" s="15">
        <v>2012</v>
      </c>
      <c r="B3" s="15" t="s">
        <v>9</v>
      </c>
      <c r="C3" s="15">
        <v>72.409000000000006</v>
      </c>
      <c r="D3" s="15">
        <v>-161.25200000000001</v>
      </c>
      <c r="E3" s="20">
        <v>91.33</v>
      </c>
      <c r="F3" s="20">
        <v>21.890919669999999</v>
      </c>
      <c r="G3" s="20">
        <v>10.08634361</v>
      </c>
      <c r="H3" s="20">
        <v>9.5946200130000001</v>
      </c>
      <c r="I3" s="20">
        <v>41.571883300000003</v>
      </c>
      <c r="J3" s="20">
        <v>2.1969175497998186</v>
      </c>
      <c r="K3" s="20">
        <v>132.90188330000001</v>
      </c>
      <c r="L3" s="20">
        <v>28.42</v>
      </c>
      <c r="M3" s="20">
        <v>0</v>
      </c>
      <c r="N3" s="20">
        <v>0.239226508</v>
      </c>
      <c r="O3" s="20">
        <v>0</v>
      </c>
      <c r="P3" s="20"/>
      <c r="Q3" s="20">
        <v>3.7894335400000001</v>
      </c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</row>
    <row r="4" spans="1:28" s="14" customFormat="1" ht="15.75" x14ac:dyDescent="0.25">
      <c r="A4" s="15">
        <v>2012</v>
      </c>
      <c r="B4" s="15" t="s">
        <v>16</v>
      </c>
      <c r="C4" s="15">
        <v>72.225999999999999</v>
      </c>
      <c r="D4" s="15">
        <v>-162.11500000000001</v>
      </c>
      <c r="E4" s="20">
        <v>80.040000000000006</v>
      </c>
      <c r="F4" s="20">
        <v>10.11555796</v>
      </c>
      <c r="G4" s="20">
        <v>0</v>
      </c>
      <c r="H4" s="20">
        <v>0</v>
      </c>
      <c r="I4" s="20">
        <v>10.11555796</v>
      </c>
      <c r="J4" s="20">
        <v>7.9125640242982707</v>
      </c>
      <c r="K4" s="20">
        <v>90.15555796000001</v>
      </c>
      <c r="L4" s="20">
        <v>26.29</v>
      </c>
      <c r="M4" s="20">
        <v>3.2760881409999998</v>
      </c>
      <c r="N4" s="20">
        <v>0.29492127800000001</v>
      </c>
      <c r="O4" s="20">
        <v>0</v>
      </c>
      <c r="P4" s="20"/>
      <c r="Q4" s="20">
        <v>7.6559429750000003</v>
      </c>
      <c r="R4" s="15"/>
      <c r="S4" s="15"/>
      <c r="T4" s="15"/>
      <c r="U4" s="15"/>
      <c r="V4" s="15"/>
      <c r="W4" s="15"/>
      <c r="X4" s="15"/>
      <c r="Y4" s="15"/>
      <c r="Z4" s="15"/>
      <c r="AA4" s="15"/>
      <c r="AB4" s="15"/>
    </row>
    <row r="5" spans="1:28" s="14" customFormat="1" ht="15.75" x14ac:dyDescent="0.25">
      <c r="A5" s="15">
        <v>2012</v>
      </c>
      <c r="B5" s="15" t="s">
        <v>27</v>
      </c>
      <c r="C5" s="15">
        <v>72.52</v>
      </c>
      <c r="D5" s="15">
        <v>-164.727</v>
      </c>
      <c r="E5" s="20">
        <v>112.09</v>
      </c>
      <c r="F5" s="20">
        <v>27.967505119999998</v>
      </c>
      <c r="G5" s="20">
        <v>0</v>
      </c>
      <c r="H5" s="20">
        <v>0</v>
      </c>
      <c r="I5" s="20">
        <v>27.967505119999998</v>
      </c>
      <c r="J5" s="20">
        <v>4.00786553963452</v>
      </c>
      <c r="K5" s="20">
        <v>140.05750512</v>
      </c>
      <c r="L5" s="20">
        <v>32.619999999999997</v>
      </c>
      <c r="M5" s="20">
        <v>2.2873801469999999</v>
      </c>
      <c r="N5" s="20">
        <v>1.7529132039999999</v>
      </c>
      <c r="O5" s="20">
        <v>0</v>
      </c>
      <c r="P5" s="20"/>
      <c r="Q5" s="20">
        <v>5.1337653879999996</v>
      </c>
      <c r="R5" s="15"/>
      <c r="S5" s="15"/>
      <c r="T5" s="15"/>
      <c r="U5" s="15"/>
      <c r="V5" s="15"/>
      <c r="W5" s="15"/>
      <c r="X5" s="15"/>
      <c r="Y5" s="15"/>
      <c r="Z5" s="15"/>
      <c r="AA5" s="15"/>
      <c r="AB5" s="15"/>
    </row>
    <row r="6" spans="1:28" s="14" customFormat="1" ht="15.75" x14ac:dyDescent="0.25">
      <c r="A6" s="15">
        <v>2012</v>
      </c>
      <c r="B6" s="15" t="s">
        <v>20</v>
      </c>
      <c r="C6" s="15">
        <v>71.873000000000005</v>
      </c>
      <c r="D6" s="15">
        <v>-162.02799999999999</v>
      </c>
      <c r="E6" s="20">
        <v>29.28</v>
      </c>
      <c r="F6" s="20">
        <v>13.89793354</v>
      </c>
      <c r="G6" s="20">
        <v>23.892922169999999</v>
      </c>
      <c r="H6" s="20">
        <v>73.414629989999995</v>
      </c>
      <c r="I6" s="20">
        <v>111.2054857</v>
      </c>
      <c r="J6" s="20">
        <v>0.26329636362534231</v>
      </c>
      <c r="K6" s="20">
        <v>140.4854857</v>
      </c>
      <c r="L6" s="20">
        <v>22.12</v>
      </c>
      <c r="M6" s="20">
        <v>0</v>
      </c>
      <c r="N6" s="20">
        <v>0.95900183900000002</v>
      </c>
      <c r="O6" s="20">
        <v>0</v>
      </c>
      <c r="P6" s="20"/>
      <c r="Q6" s="20">
        <v>2.0411538459999998</v>
      </c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</row>
    <row r="7" spans="1:28" s="14" customFormat="1" ht="15.75" x14ac:dyDescent="0.25">
      <c r="A7" s="15">
        <v>2012</v>
      </c>
      <c r="B7" s="15" t="s">
        <v>29</v>
      </c>
      <c r="C7" s="15">
        <v>71.652000000000001</v>
      </c>
      <c r="D7" s="15">
        <v>-162.63300000000001</v>
      </c>
      <c r="E7" s="20">
        <v>23.1</v>
      </c>
      <c r="F7" s="20">
        <v>6.7940090910000004</v>
      </c>
      <c r="G7" s="20">
        <v>10.172222420000001</v>
      </c>
      <c r="H7" s="20">
        <v>138.92698580000001</v>
      </c>
      <c r="I7" s="20">
        <v>155.8932173</v>
      </c>
      <c r="J7" s="20">
        <v>0.14817835182364922</v>
      </c>
      <c r="K7" s="20">
        <v>178.9932173</v>
      </c>
      <c r="L7" s="20">
        <v>14.31</v>
      </c>
      <c r="M7" s="20">
        <v>0</v>
      </c>
      <c r="N7" s="20">
        <v>0.87093838700000004</v>
      </c>
      <c r="O7" s="20">
        <v>0</v>
      </c>
      <c r="P7" s="20"/>
      <c r="Q7" s="20">
        <v>0.91495144500000003</v>
      </c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</row>
    <row r="8" spans="1:28" s="14" customFormat="1" ht="15.75" x14ac:dyDescent="0.25">
      <c r="A8" s="15">
        <v>2012</v>
      </c>
      <c r="B8" s="15" t="s">
        <v>10</v>
      </c>
      <c r="C8" s="15">
        <v>72.537000000000006</v>
      </c>
      <c r="D8" s="15">
        <v>-162.24799999999999</v>
      </c>
      <c r="E8" s="20">
        <v>82.88</v>
      </c>
      <c r="F8" s="20">
        <v>14.816880530000001</v>
      </c>
      <c r="G8" s="20">
        <v>21.965153820000001</v>
      </c>
      <c r="H8" s="20">
        <v>27.954838200000001</v>
      </c>
      <c r="I8" s="20">
        <v>64.736872550000001</v>
      </c>
      <c r="J8" s="20">
        <v>1.2802595605153311</v>
      </c>
      <c r="K8" s="20">
        <v>147.61687254999998</v>
      </c>
      <c r="L8" s="20">
        <v>49.08</v>
      </c>
      <c r="M8" s="20">
        <v>0</v>
      </c>
      <c r="N8" s="20">
        <v>0</v>
      </c>
      <c r="O8" s="20">
        <v>1.393984281</v>
      </c>
      <c r="P8" s="20"/>
      <c r="Q8" s="20">
        <v>1.6117669859999999</v>
      </c>
      <c r="R8" s="15"/>
      <c r="S8" s="15"/>
      <c r="T8" s="15"/>
      <c r="U8" s="15"/>
      <c r="V8" s="15"/>
      <c r="W8" s="15"/>
      <c r="X8" s="15"/>
      <c r="Y8" s="15"/>
      <c r="Z8" s="15"/>
      <c r="AA8" s="15"/>
      <c r="AB8" s="15"/>
    </row>
    <row r="9" spans="1:28" s="14" customFormat="1" ht="15.75" x14ac:dyDescent="0.25">
      <c r="A9" s="15">
        <v>2012</v>
      </c>
      <c r="B9" s="15" t="s">
        <v>6</v>
      </c>
      <c r="C9" s="15">
        <v>71.400999999999996</v>
      </c>
      <c r="D9" s="15">
        <v>-157.536</v>
      </c>
      <c r="E9" s="20">
        <v>55.83</v>
      </c>
      <c r="F9" s="20">
        <v>0</v>
      </c>
      <c r="G9" s="20">
        <v>13.164209919999999</v>
      </c>
      <c r="H9" s="20">
        <v>253.07512410000001</v>
      </c>
      <c r="I9" s="20">
        <v>266.23933399999999</v>
      </c>
      <c r="J9" s="20">
        <v>0.20969854138832844</v>
      </c>
      <c r="K9" s="20">
        <v>322.06933399999997</v>
      </c>
      <c r="L9" s="20">
        <v>31.84</v>
      </c>
      <c r="M9" s="20">
        <v>0</v>
      </c>
      <c r="N9" s="20">
        <v>0.45354016400000002</v>
      </c>
      <c r="O9" s="20">
        <v>1.8495591220000001</v>
      </c>
      <c r="P9" s="20"/>
      <c r="Q9" s="20">
        <v>6.586172522</v>
      </c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</row>
    <row r="10" spans="1:28" s="14" customFormat="1" ht="15.75" x14ac:dyDescent="0.25">
      <c r="A10" s="15">
        <v>2012</v>
      </c>
      <c r="B10" s="15" t="s">
        <v>35</v>
      </c>
      <c r="C10" s="15">
        <v>71.625</v>
      </c>
      <c r="D10" s="15">
        <v>-164.79</v>
      </c>
      <c r="E10" s="20">
        <v>33.57</v>
      </c>
      <c r="F10" s="20">
        <v>5.9242713650000001</v>
      </c>
      <c r="G10" s="20">
        <v>0</v>
      </c>
      <c r="H10" s="20">
        <v>34.937548049999997</v>
      </c>
      <c r="I10" s="20">
        <v>40.861819420000003</v>
      </c>
      <c r="J10" s="20">
        <v>0.82154932101650402</v>
      </c>
      <c r="K10" s="20">
        <v>74.431819420000011</v>
      </c>
      <c r="L10" s="20">
        <v>20.59</v>
      </c>
      <c r="M10" s="20">
        <v>0</v>
      </c>
      <c r="N10" s="20">
        <v>5.8770834000000001E-2</v>
      </c>
      <c r="O10" s="20">
        <v>0.33817007500000001</v>
      </c>
      <c r="P10" s="20"/>
      <c r="Q10" s="20">
        <v>0.90668157699999996</v>
      </c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</row>
    <row r="11" spans="1:28" s="14" customFormat="1" ht="15.75" x14ac:dyDescent="0.25">
      <c r="A11" s="15">
        <v>2012</v>
      </c>
      <c r="B11" s="15" t="s">
        <v>17</v>
      </c>
      <c r="C11" s="15">
        <v>72.373000000000005</v>
      </c>
      <c r="D11" s="15">
        <v>-163.06700000000001</v>
      </c>
      <c r="E11" s="20">
        <v>71.06</v>
      </c>
      <c r="F11" s="20">
        <v>9.1775627489999998</v>
      </c>
      <c r="G11" s="20">
        <v>14.94633717</v>
      </c>
      <c r="H11" s="20">
        <v>139.16244169999999</v>
      </c>
      <c r="I11" s="20">
        <v>163.28634159999999</v>
      </c>
      <c r="J11" s="20">
        <v>0.43518642957948422</v>
      </c>
      <c r="K11" s="20">
        <v>234.34634159999999</v>
      </c>
      <c r="L11" s="20">
        <v>42.53</v>
      </c>
      <c r="M11" s="20">
        <v>0</v>
      </c>
      <c r="N11" s="20">
        <v>0.44766318900000002</v>
      </c>
      <c r="O11" s="20">
        <v>1.6817381689999999</v>
      </c>
      <c r="P11" s="20"/>
      <c r="Q11" s="20">
        <v>3.1110035329999999</v>
      </c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</row>
    <row r="12" spans="1:28" s="14" customFormat="1" ht="15.75" x14ac:dyDescent="0.25">
      <c r="A12" s="15">
        <v>2012</v>
      </c>
      <c r="B12" s="15" t="s">
        <v>11</v>
      </c>
      <c r="C12" s="15">
        <v>71.909000000000006</v>
      </c>
      <c r="D12" s="15">
        <v>-160.92599999999999</v>
      </c>
      <c r="E12" s="20">
        <v>16.005629330000001</v>
      </c>
      <c r="F12" s="20">
        <v>3.8634952349999998</v>
      </c>
      <c r="G12" s="20">
        <v>7.2411386249999996</v>
      </c>
      <c r="H12" s="20">
        <v>29.699403499999999</v>
      </c>
      <c r="I12" s="20">
        <v>40.804037360000002</v>
      </c>
      <c r="J12" s="20">
        <v>0.39225602086351979</v>
      </c>
      <c r="K12" s="20">
        <v>56.80966669</v>
      </c>
      <c r="L12" s="20">
        <v>8.36</v>
      </c>
      <c r="M12" s="20">
        <v>1.1184583539999999</v>
      </c>
      <c r="N12" s="20">
        <v>0.191436991</v>
      </c>
      <c r="O12" s="20">
        <v>0.96180394700000005</v>
      </c>
      <c r="P12" s="20"/>
      <c r="Q12" s="20">
        <v>2.7598346729999998</v>
      </c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</row>
    <row r="13" spans="1:28" s="14" customFormat="1" ht="15.75" x14ac:dyDescent="0.25">
      <c r="A13" s="15">
        <v>2012</v>
      </c>
      <c r="B13" s="15" t="s">
        <v>21</v>
      </c>
      <c r="C13" s="15">
        <v>72.090999999999994</v>
      </c>
      <c r="D13" s="15">
        <v>-161.74199999999999</v>
      </c>
      <c r="E13" s="20">
        <v>52.15</v>
      </c>
      <c r="F13" s="20">
        <v>9.0127876980000003</v>
      </c>
      <c r="G13" s="20">
        <v>6.2967512440000002</v>
      </c>
      <c r="H13" s="20">
        <v>21.554206000000001</v>
      </c>
      <c r="I13" s="20">
        <v>36.863744939999997</v>
      </c>
      <c r="J13" s="20">
        <v>1.4146690762124181</v>
      </c>
      <c r="K13" s="20">
        <v>89.013744939999995</v>
      </c>
      <c r="L13" s="20">
        <v>24.53</v>
      </c>
      <c r="M13" s="20">
        <v>0</v>
      </c>
      <c r="N13" s="20">
        <v>0.489295068</v>
      </c>
      <c r="O13" s="20">
        <v>0.235329749</v>
      </c>
      <c r="P13" s="20"/>
      <c r="Q13" s="20">
        <v>3.574015685</v>
      </c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</row>
    <row r="14" spans="1:28" s="14" customFormat="1" ht="15.75" x14ac:dyDescent="0.25">
      <c r="A14" s="15">
        <v>2012</v>
      </c>
      <c r="B14" s="15" t="s">
        <v>12</v>
      </c>
      <c r="C14" s="15">
        <v>72.298000000000002</v>
      </c>
      <c r="D14" s="15">
        <v>-164.25299999999999</v>
      </c>
      <c r="E14" s="20">
        <v>73.75</v>
      </c>
      <c r="F14" s="20">
        <v>21.444860980000001</v>
      </c>
      <c r="G14" s="20">
        <v>10.01604652</v>
      </c>
      <c r="H14" s="20">
        <v>18.95512767</v>
      </c>
      <c r="I14" s="20">
        <v>50.416035170000001</v>
      </c>
      <c r="J14" s="20">
        <v>1.4628282400890749</v>
      </c>
      <c r="K14" s="20">
        <v>124.16603517</v>
      </c>
      <c r="L14" s="20">
        <v>25.04</v>
      </c>
      <c r="M14" s="20">
        <v>0</v>
      </c>
      <c r="N14" s="20">
        <v>0.434680495</v>
      </c>
      <c r="O14" s="20">
        <v>0</v>
      </c>
      <c r="P14" s="20"/>
      <c r="Q14" s="20">
        <v>6.0783107679999997</v>
      </c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</row>
    <row r="15" spans="1:28" s="14" customFormat="1" ht="15.75" x14ac:dyDescent="0.25">
      <c r="A15" s="15">
        <v>2012</v>
      </c>
      <c r="B15" s="15" t="s">
        <v>26</v>
      </c>
      <c r="C15" s="15">
        <v>71.712999999999994</v>
      </c>
      <c r="D15" s="15">
        <v>-161.55199999999999</v>
      </c>
      <c r="E15" s="20">
        <v>107.02</v>
      </c>
      <c r="F15" s="20">
        <v>15.77047853</v>
      </c>
      <c r="G15" s="20">
        <v>9.7467776780000008</v>
      </c>
      <c r="H15" s="20">
        <v>15.23218391</v>
      </c>
      <c r="I15" s="20">
        <v>40.749440120000003</v>
      </c>
      <c r="J15" s="20">
        <v>2.6262937523765908</v>
      </c>
      <c r="K15" s="20">
        <v>147.76944012000001</v>
      </c>
      <c r="L15" s="20">
        <v>40.57</v>
      </c>
      <c r="M15" s="20">
        <v>0</v>
      </c>
      <c r="N15" s="20">
        <v>0.695944601</v>
      </c>
      <c r="O15" s="20">
        <v>0</v>
      </c>
      <c r="P15" s="20"/>
      <c r="Q15" s="20">
        <v>8.7488154900000001</v>
      </c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</row>
    <row r="16" spans="1:28" s="14" customFormat="1" ht="15.75" x14ac:dyDescent="0.25">
      <c r="A16" s="15">
        <v>2012</v>
      </c>
      <c r="B16" s="15" t="s">
        <v>25</v>
      </c>
      <c r="C16" s="15">
        <v>72.741</v>
      </c>
      <c r="D16" s="15">
        <v>-163.673</v>
      </c>
      <c r="E16" s="20">
        <v>82.09</v>
      </c>
      <c r="F16" s="20">
        <v>16.28141832</v>
      </c>
      <c r="G16" s="20">
        <v>25.083833800000001</v>
      </c>
      <c r="H16" s="20">
        <v>71.983295190000007</v>
      </c>
      <c r="I16" s="20">
        <v>113.34854730000001</v>
      </c>
      <c r="J16" s="20">
        <v>0.72422630863307058</v>
      </c>
      <c r="K16" s="20">
        <v>195.43854730000001</v>
      </c>
      <c r="L16" s="20">
        <v>40.19</v>
      </c>
      <c r="M16" s="20">
        <v>0</v>
      </c>
      <c r="N16" s="20">
        <v>1.4605980700000001</v>
      </c>
      <c r="O16" s="20">
        <v>2.667493431</v>
      </c>
      <c r="P16" s="20"/>
      <c r="Q16" s="20">
        <v>3.19329733</v>
      </c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</row>
    <row r="17" spans="1:26" s="14" customFormat="1" ht="15.75" x14ac:dyDescent="0.25">
      <c r="A17" s="15">
        <v>2012</v>
      </c>
      <c r="B17" s="15" t="s">
        <v>8</v>
      </c>
      <c r="C17" s="15">
        <v>72.164000000000001</v>
      </c>
      <c r="D17" s="15">
        <v>-163.60300000000001</v>
      </c>
      <c r="E17" s="20">
        <v>34.33</v>
      </c>
      <c r="F17" s="20">
        <v>18.025558520000001</v>
      </c>
      <c r="G17" s="20">
        <v>16.857613659999998</v>
      </c>
      <c r="H17" s="20">
        <v>80.592979510000006</v>
      </c>
      <c r="I17" s="20">
        <v>115.4761517</v>
      </c>
      <c r="J17" s="20">
        <v>0.29729082147790348</v>
      </c>
      <c r="K17" s="20">
        <v>149.80615169999999</v>
      </c>
      <c r="L17" s="20">
        <v>19.440000000000001</v>
      </c>
      <c r="M17" s="20">
        <v>0</v>
      </c>
      <c r="N17" s="20">
        <v>1.2887903329999999</v>
      </c>
      <c r="O17" s="20">
        <v>0.73360853800000003</v>
      </c>
      <c r="P17" s="20"/>
      <c r="Q17" s="20">
        <v>1.687003056</v>
      </c>
      <c r="R17" s="15"/>
      <c r="S17" s="15"/>
      <c r="T17" s="15"/>
      <c r="U17" s="15"/>
      <c r="V17" s="15"/>
      <c r="W17" s="15"/>
      <c r="X17" s="15"/>
      <c r="Y17" s="15"/>
      <c r="Z17" s="15"/>
    </row>
    <row r="18" spans="1:26" s="14" customFormat="1" ht="15.75" x14ac:dyDescent="0.25">
      <c r="A18" s="15">
        <v>2012</v>
      </c>
      <c r="B18" s="15" t="s">
        <v>28</v>
      </c>
      <c r="C18" s="15">
        <v>71.546999999999997</v>
      </c>
      <c r="D18" s="15">
        <v>-160.67099999999999</v>
      </c>
      <c r="E18" s="20">
        <v>80.819999999999993</v>
      </c>
      <c r="F18" s="20">
        <v>23.449470560000002</v>
      </c>
      <c r="G18" s="20">
        <v>0</v>
      </c>
      <c r="H18" s="20">
        <v>0</v>
      </c>
      <c r="I18" s="20">
        <v>23.449470560000002</v>
      </c>
      <c r="J18" s="20">
        <v>3.4465596906849734</v>
      </c>
      <c r="K18" s="20">
        <v>104.26947056</v>
      </c>
      <c r="L18" s="20">
        <v>0.67</v>
      </c>
      <c r="M18" s="20">
        <v>0</v>
      </c>
      <c r="N18" s="20">
        <v>42.68141799</v>
      </c>
      <c r="O18" s="20">
        <v>7.5706556599999999</v>
      </c>
      <c r="P18" s="20"/>
      <c r="Q18" s="20">
        <v>2.1569893649999998</v>
      </c>
      <c r="R18" s="15"/>
      <c r="S18" s="15"/>
      <c r="T18" s="15"/>
      <c r="U18" s="15"/>
      <c r="V18" s="15"/>
      <c r="W18" s="15"/>
      <c r="X18" s="15"/>
      <c r="Y18" s="15"/>
      <c r="Z18" s="15"/>
    </row>
    <row r="19" spans="1:26" s="14" customFormat="1" ht="15.75" x14ac:dyDescent="0.25">
      <c r="A19" s="15">
        <v>2012</v>
      </c>
      <c r="B19" s="15" t="s">
        <v>13</v>
      </c>
      <c r="C19" s="15">
        <v>71.781999999999996</v>
      </c>
      <c r="D19" s="15">
        <v>-158.98699999999999</v>
      </c>
      <c r="E19" s="20">
        <v>29.54</v>
      </c>
      <c r="F19" s="20">
        <v>13.76484093</v>
      </c>
      <c r="G19" s="20">
        <v>14.54635159</v>
      </c>
      <c r="H19" s="20">
        <v>0</v>
      </c>
      <c r="I19" s="20">
        <v>28.311192519999999</v>
      </c>
      <c r="J19" s="20">
        <v>1.0434035930889145</v>
      </c>
      <c r="K19" s="20">
        <v>57.851192519999998</v>
      </c>
      <c r="L19" s="20">
        <v>14.38</v>
      </c>
      <c r="M19" s="20">
        <v>0</v>
      </c>
      <c r="N19" s="20">
        <v>1.271470004</v>
      </c>
      <c r="O19" s="20">
        <v>0.71883669699999997</v>
      </c>
      <c r="P19" s="20"/>
      <c r="Q19" s="20">
        <v>1.501832182</v>
      </c>
      <c r="R19" s="15"/>
      <c r="S19" s="15"/>
      <c r="T19" s="15"/>
      <c r="U19" s="15"/>
      <c r="V19" s="15"/>
      <c r="W19" s="15"/>
      <c r="X19" s="15"/>
      <c r="Y19" s="15"/>
      <c r="Z19" s="15"/>
    </row>
    <row r="20" spans="1:26" s="14" customFormat="1" ht="15.75" x14ac:dyDescent="0.25">
      <c r="A20" s="15">
        <v>2012</v>
      </c>
      <c r="B20" s="15" t="s">
        <v>31</v>
      </c>
      <c r="C20" s="15">
        <v>72.152000000000001</v>
      </c>
      <c r="D20" s="15">
        <v>-159.94900000000001</v>
      </c>
      <c r="E20" s="20">
        <v>40.89</v>
      </c>
      <c r="F20" s="20">
        <v>10.14802063</v>
      </c>
      <c r="G20" s="20">
        <v>10.29046797</v>
      </c>
      <c r="H20" s="20">
        <v>4.1699764899999998</v>
      </c>
      <c r="I20" s="20">
        <v>24.608465089999999</v>
      </c>
      <c r="J20" s="20">
        <v>1.6616233418237951</v>
      </c>
      <c r="K20" s="20">
        <v>65.498465089999996</v>
      </c>
      <c r="L20" s="20">
        <v>12</v>
      </c>
      <c r="M20" s="20">
        <v>0</v>
      </c>
      <c r="N20" s="20">
        <v>1.0824563199999999</v>
      </c>
      <c r="O20" s="20">
        <v>0</v>
      </c>
      <c r="P20" s="20"/>
      <c r="Q20" s="20">
        <v>1.9439937220000001</v>
      </c>
      <c r="R20" s="15"/>
      <c r="S20" s="15"/>
      <c r="T20" s="15"/>
      <c r="U20" s="15"/>
      <c r="V20" s="15"/>
      <c r="W20" s="15"/>
      <c r="X20" s="15"/>
      <c r="Y20" s="15"/>
      <c r="Z20" s="15"/>
    </row>
    <row r="21" spans="1:26" s="14" customFormat="1" ht="15.75" x14ac:dyDescent="0.25">
      <c r="A21" s="15">
        <v>2012</v>
      </c>
      <c r="B21" s="15" t="s">
        <v>22</v>
      </c>
      <c r="C21" s="15">
        <v>71.611000000000004</v>
      </c>
      <c r="D21" s="15">
        <v>-159.36000000000001</v>
      </c>
      <c r="E21" s="20">
        <v>104.99</v>
      </c>
      <c r="F21" s="20">
        <v>28.824868460000001</v>
      </c>
      <c r="G21" s="20">
        <v>17.655634190000001</v>
      </c>
      <c r="H21" s="20">
        <v>9.3357967869999996</v>
      </c>
      <c r="I21" s="20">
        <v>55.816299440000002</v>
      </c>
      <c r="J21" s="20">
        <v>1.8809917721768621</v>
      </c>
      <c r="K21" s="20">
        <v>160.80629944</v>
      </c>
      <c r="L21" s="20">
        <v>25.61</v>
      </c>
      <c r="M21" s="20">
        <v>0</v>
      </c>
      <c r="N21" s="20">
        <v>2.4973777039999998</v>
      </c>
      <c r="O21" s="20">
        <v>0</v>
      </c>
      <c r="P21" s="20"/>
      <c r="Q21" s="20">
        <v>2.680527734</v>
      </c>
      <c r="R21" s="15"/>
      <c r="S21" s="15"/>
      <c r="T21" s="15"/>
      <c r="U21" s="15"/>
      <c r="V21" s="15"/>
      <c r="W21" s="15"/>
      <c r="X21" s="15"/>
      <c r="Y21" s="15"/>
      <c r="Z21" s="15"/>
    </row>
    <row r="22" spans="1:26" s="14" customFormat="1" ht="15.75" x14ac:dyDescent="0.25">
      <c r="A22" s="15">
        <v>2013</v>
      </c>
      <c r="B22" s="15" t="s">
        <v>327</v>
      </c>
      <c r="C22" s="15">
        <v>71.725999999999999</v>
      </c>
      <c r="D22" s="15">
        <v>-163.45599999999999</v>
      </c>
      <c r="E22" s="17">
        <v>20.54530991</v>
      </c>
      <c r="F22" s="17">
        <v>10.62</v>
      </c>
      <c r="G22" s="17">
        <v>26.41</v>
      </c>
      <c r="H22" s="17">
        <v>0</v>
      </c>
      <c r="I22" s="17">
        <v>37.03</v>
      </c>
      <c r="J22" s="17">
        <v>0.55000000000000004</v>
      </c>
      <c r="K22" s="17">
        <v>57.57</v>
      </c>
      <c r="L22" s="17">
        <v>12.02</v>
      </c>
      <c r="M22" s="17">
        <v>0.83</v>
      </c>
      <c r="N22" s="17">
        <v>0</v>
      </c>
      <c r="O22" s="17">
        <v>0</v>
      </c>
      <c r="P22" s="17">
        <v>0.03</v>
      </c>
      <c r="Q22" s="17">
        <v>0.48</v>
      </c>
      <c r="R22" s="16"/>
      <c r="S22" s="16"/>
      <c r="T22" s="16"/>
      <c r="U22" s="15"/>
      <c r="V22" s="15"/>
      <c r="W22" s="15"/>
      <c r="X22" s="15"/>
      <c r="Y22" s="15"/>
      <c r="Z22" s="15"/>
    </row>
    <row r="23" spans="1:26" s="14" customFormat="1" ht="15.75" x14ac:dyDescent="0.25">
      <c r="A23" s="15">
        <v>2013</v>
      </c>
      <c r="B23" s="15" t="s">
        <v>108</v>
      </c>
      <c r="C23" s="15">
        <v>72.400999999999996</v>
      </c>
      <c r="D23" s="15">
        <v>-159.346</v>
      </c>
      <c r="E23" s="17">
        <v>31.742236760000001</v>
      </c>
      <c r="F23" s="17">
        <v>32.18</v>
      </c>
      <c r="G23" s="17">
        <v>201.81</v>
      </c>
      <c r="H23" s="17">
        <v>0</v>
      </c>
      <c r="I23" s="17">
        <v>233.99</v>
      </c>
      <c r="J23" s="17">
        <v>0.14000000000000001</v>
      </c>
      <c r="K23" s="17">
        <v>265.73</v>
      </c>
      <c r="L23" s="17">
        <v>29.23</v>
      </c>
      <c r="M23" s="17">
        <v>3.65</v>
      </c>
      <c r="N23" s="17">
        <v>5.51</v>
      </c>
      <c r="O23" s="17">
        <v>0</v>
      </c>
      <c r="P23" s="17">
        <v>7.0000000000000007E-2</v>
      </c>
      <c r="Q23" s="17">
        <v>2.89</v>
      </c>
      <c r="R23" s="16"/>
      <c r="S23" s="16"/>
      <c r="T23" s="16"/>
      <c r="U23" s="15"/>
      <c r="V23" s="15"/>
      <c r="W23" s="15"/>
      <c r="X23" s="15"/>
      <c r="Y23" s="15"/>
      <c r="Z23" s="15"/>
    </row>
    <row r="24" spans="1:26" s="14" customFormat="1" ht="15.75" x14ac:dyDescent="0.25">
      <c r="A24" s="15">
        <v>2013</v>
      </c>
      <c r="B24" s="15" t="s">
        <v>124</v>
      </c>
      <c r="C24" s="15">
        <v>72.793999999999997</v>
      </c>
      <c r="D24" s="15">
        <v>-164.88800000000001</v>
      </c>
      <c r="E24" s="17">
        <v>20.384065289999999</v>
      </c>
      <c r="F24" s="17">
        <v>1.54</v>
      </c>
      <c r="G24" s="17">
        <v>5.8</v>
      </c>
      <c r="H24" s="17">
        <v>0</v>
      </c>
      <c r="I24" s="17">
        <v>7.33</v>
      </c>
      <c r="J24" s="17">
        <v>2.78</v>
      </c>
      <c r="K24" s="17">
        <v>27.72</v>
      </c>
      <c r="L24" s="17">
        <v>14.23</v>
      </c>
      <c r="M24" s="17">
        <v>0.14000000000000001</v>
      </c>
      <c r="N24" s="17">
        <v>0</v>
      </c>
      <c r="O24" s="17">
        <v>0</v>
      </c>
      <c r="P24" s="17">
        <v>0.03</v>
      </c>
      <c r="Q24" s="17">
        <v>1.94</v>
      </c>
      <c r="R24" s="16"/>
      <c r="S24" s="16"/>
      <c r="T24" s="16"/>
      <c r="U24" s="15"/>
      <c r="V24" s="15"/>
      <c r="W24" s="15"/>
      <c r="X24" s="15"/>
      <c r="Y24" s="15"/>
      <c r="Z24" s="15"/>
    </row>
    <row r="25" spans="1:26" s="14" customFormat="1" ht="15.75" x14ac:dyDescent="0.25">
      <c r="A25" s="15">
        <v>2013</v>
      </c>
      <c r="B25" s="15" t="s">
        <v>359</v>
      </c>
      <c r="C25" s="15">
        <v>71.302000000000007</v>
      </c>
      <c r="D25" s="15">
        <v>-161.68700000000001</v>
      </c>
      <c r="E25" s="17">
        <v>35.252293530000003</v>
      </c>
      <c r="F25" s="17">
        <v>15.68</v>
      </c>
      <c r="G25" s="17">
        <v>46.51</v>
      </c>
      <c r="H25" s="17">
        <v>0</v>
      </c>
      <c r="I25" s="17">
        <v>62.19</v>
      </c>
      <c r="J25" s="17">
        <v>0.56999999999999995</v>
      </c>
      <c r="K25" s="17">
        <v>97.44</v>
      </c>
      <c r="L25" s="17">
        <v>14.16</v>
      </c>
      <c r="M25" s="17">
        <v>0.28999999999999998</v>
      </c>
      <c r="N25" s="17">
        <v>0</v>
      </c>
      <c r="O25" s="17">
        <v>0</v>
      </c>
      <c r="P25" s="17">
        <v>0.04</v>
      </c>
      <c r="Q25" s="17">
        <v>3.82</v>
      </c>
      <c r="R25" s="16"/>
      <c r="S25" s="16"/>
      <c r="T25" s="16"/>
      <c r="U25" s="15"/>
      <c r="V25" s="15"/>
      <c r="W25" s="15"/>
      <c r="X25" s="15"/>
      <c r="Y25" s="15"/>
      <c r="Z25" s="15"/>
    </row>
    <row r="26" spans="1:26" s="14" customFormat="1" ht="15.75" x14ac:dyDescent="0.25">
      <c r="A26" s="15">
        <v>2013</v>
      </c>
      <c r="B26" s="15" t="s">
        <v>116</v>
      </c>
      <c r="C26" s="15">
        <v>71.933000000000007</v>
      </c>
      <c r="D26" s="15">
        <v>-162.69900000000001</v>
      </c>
      <c r="E26" s="17">
        <v>30.817880039999999</v>
      </c>
      <c r="F26" s="17">
        <v>12.89</v>
      </c>
      <c r="G26" s="17">
        <v>27.21</v>
      </c>
      <c r="H26" s="17">
        <v>0</v>
      </c>
      <c r="I26" s="17">
        <v>40.11</v>
      </c>
      <c r="J26" s="17">
        <v>0.77</v>
      </c>
      <c r="K26" s="17">
        <v>70.930000000000007</v>
      </c>
      <c r="L26" s="17">
        <v>16.739999999999998</v>
      </c>
      <c r="M26" s="17">
        <v>0</v>
      </c>
      <c r="N26" s="17">
        <v>0</v>
      </c>
      <c r="O26" s="17">
        <v>0</v>
      </c>
      <c r="P26" s="17">
        <v>0.05</v>
      </c>
      <c r="Q26" s="17">
        <v>2.48</v>
      </c>
      <c r="R26" s="16"/>
      <c r="S26" s="16"/>
      <c r="T26" s="16"/>
      <c r="U26" s="15"/>
      <c r="V26" s="15"/>
      <c r="W26" s="15"/>
      <c r="X26" s="15"/>
      <c r="Y26" s="15"/>
      <c r="Z26" s="15"/>
    </row>
    <row r="27" spans="1:26" s="14" customFormat="1" ht="15.75" x14ac:dyDescent="0.25">
      <c r="A27" s="15">
        <v>2013</v>
      </c>
      <c r="B27" s="15" t="s">
        <v>114</v>
      </c>
      <c r="C27" s="15">
        <v>71.983000000000004</v>
      </c>
      <c r="D27" s="15">
        <v>-160.41300000000001</v>
      </c>
      <c r="E27" s="17">
        <v>7.2837590739999998</v>
      </c>
      <c r="F27" s="17">
        <v>3.25</v>
      </c>
      <c r="G27" s="17">
        <v>12.12</v>
      </c>
      <c r="H27" s="17">
        <v>9.3699999999999992</v>
      </c>
      <c r="I27" s="17">
        <v>24.74</v>
      </c>
      <c r="J27" s="17">
        <v>0.28999999999999998</v>
      </c>
      <c r="K27" s="17">
        <v>32.020000000000003</v>
      </c>
      <c r="L27" s="17">
        <v>3.98</v>
      </c>
      <c r="M27" s="17">
        <v>0</v>
      </c>
      <c r="N27" s="17">
        <v>0</v>
      </c>
      <c r="O27" s="17">
        <v>0</v>
      </c>
      <c r="P27" s="17">
        <v>0</v>
      </c>
      <c r="Q27" s="17">
        <v>0.36</v>
      </c>
      <c r="R27" s="16"/>
      <c r="S27" s="16"/>
      <c r="T27" s="16"/>
      <c r="U27" s="15"/>
      <c r="V27" s="15"/>
      <c r="W27" s="15"/>
      <c r="X27" s="15"/>
      <c r="Y27" s="15"/>
      <c r="Z27" s="15"/>
    </row>
    <row r="28" spans="1:26" s="14" customFormat="1" ht="15.75" x14ac:dyDescent="0.25">
      <c r="A28" s="15">
        <v>2013</v>
      </c>
      <c r="B28" s="15" t="s">
        <v>102</v>
      </c>
      <c r="C28" s="15">
        <v>72.445999999999998</v>
      </c>
      <c r="D28" s="15">
        <v>-160.376</v>
      </c>
      <c r="E28" s="17">
        <v>15.395272090000001</v>
      </c>
      <c r="F28" s="17">
        <v>9.2100000000000009</v>
      </c>
      <c r="G28" s="17">
        <v>19.22</v>
      </c>
      <c r="H28" s="17">
        <v>0</v>
      </c>
      <c r="I28" s="17">
        <v>28.43</v>
      </c>
      <c r="J28" s="17">
        <v>0.54</v>
      </c>
      <c r="K28" s="17">
        <v>43.82</v>
      </c>
      <c r="L28" s="17">
        <v>6.83</v>
      </c>
      <c r="M28" s="17">
        <v>0.12</v>
      </c>
      <c r="N28" s="17">
        <v>0</v>
      </c>
      <c r="O28" s="17">
        <v>0</v>
      </c>
      <c r="P28" s="17">
        <v>0.03</v>
      </c>
      <c r="Q28" s="17">
        <v>1.01</v>
      </c>
      <c r="R28" s="16"/>
      <c r="S28" s="16"/>
      <c r="T28" s="16"/>
      <c r="U28" s="15"/>
      <c r="V28" s="15"/>
      <c r="W28" s="15"/>
      <c r="X28" s="15"/>
      <c r="Y28" s="15"/>
      <c r="Z28" s="15"/>
    </row>
    <row r="29" spans="1:26" s="14" customFormat="1" ht="15.75" x14ac:dyDescent="0.25">
      <c r="A29" s="15">
        <v>2013</v>
      </c>
      <c r="B29" s="15" t="s">
        <v>98</v>
      </c>
      <c r="C29" s="15">
        <v>72.113</v>
      </c>
      <c r="D29" s="15">
        <v>-162.774</v>
      </c>
      <c r="E29" s="17">
        <v>5.6229883789999997</v>
      </c>
      <c r="F29" s="17">
        <v>4.0599999999999996</v>
      </c>
      <c r="G29" s="17">
        <v>9.99</v>
      </c>
      <c r="H29" s="17">
        <v>2.31</v>
      </c>
      <c r="I29" s="17">
        <v>16.37</v>
      </c>
      <c r="J29" s="17">
        <v>0.34</v>
      </c>
      <c r="K29" s="17">
        <v>21.99</v>
      </c>
      <c r="L29" s="17">
        <v>3.17</v>
      </c>
      <c r="M29" s="17">
        <v>0.05</v>
      </c>
      <c r="N29" s="17">
        <v>0</v>
      </c>
      <c r="O29" s="17">
        <v>0</v>
      </c>
      <c r="P29" s="17">
        <v>0.01</v>
      </c>
      <c r="Q29" s="17">
        <v>0.39</v>
      </c>
      <c r="R29" s="16"/>
      <c r="S29" s="16"/>
      <c r="T29" s="16"/>
      <c r="U29" s="15"/>
      <c r="V29" s="15"/>
      <c r="W29" s="15"/>
      <c r="X29" s="15"/>
      <c r="Y29" s="15"/>
      <c r="Z29" s="15"/>
    </row>
    <row r="30" spans="1:26" s="14" customFormat="1" ht="15.75" x14ac:dyDescent="0.25">
      <c r="A30" s="15">
        <v>2013</v>
      </c>
      <c r="B30" s="15" t="s">
        <v>118</v>
      </c>
      <c r="C30" s="15">
        <v>71.676000000000002</v>
      </c>
      <c r="D30" s="15">
        <v>-159.82900000000001</v>
      </c>
      <c r="E30" s="17">
        <v>20.420619049999999</v>
      </c>
      <c r="F30" s="17">
        <v>14.25</v>
      </c>
      <c r="G30" s="17">
        <v>27.69</v>
      </c>
      <c r="H30" s="17">
        <v>5.85</v>
      </c>
      <c r="I30" s="17">
        <v>47.79</v>
      </c>
      <c r="J30" s="17">
        <v>0.43</v>
      </c>
      <c r="K30" s="17">
        <v>68.209999999999994</v>
      </c>
      <c r="L30" s="17">
        <v>13.02</v>
      </c>
      <c r="M30" s="17">
        <v>0.39</v>
      </c>
      <c r="N30" s="17">
        <v>0</v>
      </c>
      <c r="O30" s="17">
        <v>0</v>
      </c>
      <c r="P30" s="17">
        <v>7.0000000000000007E-2</v>
      </c>
      <c r="Q30" s="17">
        <v>1.59</v>
      </c>
      <c r="R30" s="16"/>
      <c r="S30" s="16"/>
      <c r="T30" s="16"/>
      <c r="U30" s="15"/>
      <c r="V30" s="15"/>
      <c r="W30" s="15"/>
      <c r="X30" s="15"/>
      <c r="Y30" s="15"/>
      <c r="Z30" s="15"/>
    </row>
    <row r="31" spans="1:26" s="14" customFormat="1" ht="15.75" x14ac:dyDescent="0.25">
      <c r="A31" s="15">
        <v>2013</v>
      </c>
      <c r="B31" s="15" t="s">
        <v>120</v>
      </c>
      <c r="C31" s="15">
        <v>71.501000000000005</v>
      </c>
      <c r="D31" s="15">
        <v>-159.51300000000001</v>
      </c>
      <c r="E31" s="17">
        <v>14.84781787</v>
      </c>
      <c r="F31" s="17">
        <v>7.53</v>
      </c>
      <c r="G31" s="17">
        <v>32.270000000000003</v>
      </c>
      <c r="H31" s="17">
        <v>7.59</v>
      </c>
      <c r="I31" s="17">
        <v>47.4</v>
      </c>
      <c r="J31" s="17">
        <v>0.31</v>
      </c>
      <c r="K31" s="17">
        <v>62.24</v>
      </c>
      <c r="L31" s="17">
        <v>8.98</v>
      </c>
      <c r="M31" s="17">
        <v>1.08</v>
      </c>
      <c r="N31" s="17">
        <v>0</v>
      </c>
      <c r="O31" s="17">
        <v>0</v>
      </c>
      <c r="P31" s="17">
        <v>0.05</v>
      </c>
      <c r="Q31" s="17">
        <v>1.29</v>
      </c>
      <c r="R31" s="16"/>
      <c r="S31" s="16"/>
      <c r="T31" s="16"/>
    </row>
    <row r="32" spans="1:26" s="14" customFormat="1" ht="15.75" x14ac:dyDescent="0.25">
      <c r="A32" s="15">
        <v>2013</v>
      </c>
      <c r="B32" s="15" t="s">
        <v>110</v>
      </c>
      <c r="C32" s="15">
        <v>71.930000000000007</v>
      </c>
      <c r="D32" s="15">
        <v>-158.33199999999999</v>
      </c>
      <c r="E32" s="17">
        <v>8.2533887719999992</v>
      </c>
      <c r="F32" s="17">
        <v>2.02</v>
      </c>
      <c r="G32" s="17">
        <v>11.06</v>
      </c>
      <c r="H32" s="17">
        <v>1.54</v>
      </c>
      <c r="I32" s="17">
        <v>14.62</v>
      </c>
      <c r="J32" s="17">
        <v>0.56000000000000005</v>
      </c>
      <c r="K32" s="17">
        <v>22.88</v>
      </c>
      <c r="L32" s="17">
        <v>4.47</v>
      </c>
      <c r="M32" s="17">
        <v>0.15</v>
      </c>
      <c r="N32" s="17">
        <v>0</v>
      </c>
      <c r="O32" s="17">
        <v>0</v>
      </c>
      <c r="P32" s="17">
        <v>0.04</v>
      </c>
      <c r="Q32" s="17">
        <v>0.83</v>
      </c>
      <c r="R32" s="16"/>
      <c r="S32" s="16"/>
      <c r="T32" s="16"/>
    </row>
    <row r="33" spans="1:20" s="14" customFormat="1" ht="15.75" x14ac:dyDescent="0.25">
      <c r="A33" s="15">
        <v>2013</v>
      </c>
      <c r="B33" s="15" t="s">
        <v>104</v>
      </c>
      <c r="C33" s="15">
        <v>71.986000000000004</v>
      </c>
      <c r="D33" s="15">
        <v>-163.405</v>
      </c>
      <c r="E33" s="17">
        <v>10.23893226</v>
      </c>
      <c r="F33" s="17">
        <v>6.34</v>
      </c>
      <c r="G33" s="17">
        <v>73.73</v>
      </c>
      <c r="H33" s="17">
        <v>5.23</v>
      </c>
      <c r="I33" s="17">
        <v>85.3</v>
      </c>
      <c r="J33" s="17">
        <v>0.12</v>
      </c>
      <c r="K33" s="17">
        <v>95.54</v>
      </c>
      <c r="L33" s="17">
        <v>8.74</v>
      </c>
      <c r="M33" s="17">
        <v>0.2</v>
      </c>
      <c r="N33" s="17">
        <v>0</v>
      </c>
      <c r="O33" s="17">
        <v>0</v>
      </c>
      <c r="P33" s="17">
        <v>0.01</v>
      </c>
      <c r="Q33" s="17">
        <v>0.3</v>
      </c>
      <c r="R33" s="16"/>
      <c r="S33" s="16"/>
      <c r="T33" s="16"/>
    </row>
    <row r="34" spans="1:20" s="14" customFormat="1" ht="15.75" x14ac:dyDescent="0.25">
      <c r="A34" s="15">
        <v>2013</v>
      </c>
      <c r="B34" s="15" t="s">
        <v>112</v>
      </c>
      <c r="C34" s="15">
        <v>71.837000000000003</v>
      </c>
      <c r="D34" s="15">
        <v>-159.73699999999999</v>
      </c>
      <c r="E34" s="20">
        <v>15.408322429602187</v>
      </c>
      <c r="F34" s="17">
        <v>19.600000000000001</v>
      </c>
      <c r="G34" s="17">
        <v>44.55</v>
      </c>
      <c r="H34" s="17">
        <v>7.72</v>
      </c>
      <c r="I34" s="17">
        <v>71.87</v>
      </c>
      <c r="J34" s="17">
        <v>0.21</v>
      </c>
      <c r="K34" s="17">
        <v>87.28</v>
      </c>
      <c r="L34" s="17">
        <v>9.01</v>
      </c>
      <c r="M34" s="17">
        <v>0.55000000000000004</v>
      </c>
      <c r="N34" s="17">
        <v>0</v>
      </c>
      <c r="O34" s="17">
        <v>0</v>
      </c>
      <c r="P34" s="17">
        <v>7.0000000000000007E-2</v>
      </c>
      <c r="Q34" s="17">
        <v>2.0499999999999998</v>
      </c>
      <c r="R34" s="16"/>
      <c r="S34" s="16"/>
      <c r="T34" s="16"/>
    </row>
    <row r="35" spans="1:20" x14ac:dyDescent="0.25">
      <c r="K35" s="40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workbookViewId="0">
      <pane ySplit="1" topLeftCell="A2" activePane="bottomLeft" state="frozenSplit"/>
      <selection pane="bottomLeft" activeCell="C11" sqref="C11"/>
    </sheetView>
  </sheetViews>
  <sheetFormatPr defaultColWidth="11.42578125" defaultRowHeight="15" x14ac:dyDescent="0.25"/>
  <cols>
    <col min="4" max="4" width="12.42578125" bestFit="1" customWidth="1"/>
  </cols>
  <sheetData>
    <row r="1" spans="1:7" ht="15.75" x14ac:dyDescent="0.25">
      <c r="A1" s="34" t="s">
        <v>503</v>
      </c>
      <c r="B1" s="35" t="s">
        <v>1</v>
      </c>
      <c r="C1" s="35" t="s">
        <v>526</v>
      </c>
      <c r="D1" s="8" t="s">
        <v>540</v>
      </c>
      <c r="E1" s="35" t="s">
        <v>537</v>
      </c>
      <c r="F1" s="35" t="s">
        <v>538</v>
      </c>
      <c r="G1" s="36" t="s">
        <v>539</v>
      </c>
    </row>
    <row r="2" spans="1:7" x14ac:dyDescent="0.25">
      <c r="A2" s="13">
        <v>2012</v>
      </c>
      <c r="B2" s="38">
        <v>41134</v>
      </c>
      <c r="C2" s="13" t="s">
        <v>35</v>
      </c>
      <c r="D2" s="13" t="s">
        <v>551</v>
      </c>
      <c r="E2" s="37">
        <v>64.330094430000003</v>
      </c>
      <c r="F2" s="13">
        <v>35</v>
      </c>
      <c r="G2" s="13"/>
    </row>
    <row r="3" spans="1:7" x14ac:dyDescent="0.25">
      <c r="A3" s="13">
        <v>2012</v>
      </c>
      <c r="B3" s="38">
        <v>41134</v>
      </c>
      <c r="C3" s="13" t="s">
        <v>541</v>
      </c>
      <c r="D3" s="13" t="s">
        <v>551</v>
      </c>
      <c r="E3" s="37">
        <v>84.858355000000003</v>
      </c>
      <c r="F3" s="13">
        <v>34</v>
      </c>
      <c r="G3" s="13"/>
    </row>
    <row r="4" spans="1:7" x14ac:dyDescent="0.25">
      <c r="A4" s="13">
        <v>2012</v>
      </c>
      <c r="B4" s="38">
        <v>41135</v>
      </c>
      <c r="C4" s="13" t="s">
        <v>27</v>
      </c>
      <c r="D4" s="13" t="s">
        <v>551</v>
      </c>
      <c r="E4" s="37">
        <v>73.225674010000006</v>
      </c>
      <c r="F4" s="13">
        <v>35</v>
      </c>
      <c r="G4" s="13"/>
    </row>
    <row r="5" spans="1:7" x14ac:dyDescent="0.25">
      <c r="A5" s="13">
        <v>2012</v>
      </c>
      <c r="B5" s="38">
        <v>41135</v>
      </c>
      <c r="C5" s="13" t="s">
        <v>12</v>
      </c>
      <c r="D5" s="13" t="s">
        <v>551</v>
      </c>
      <c r="E5" s="37">
        <v>82.463391270000002</v>
      </c>
      <c r="F5" s="13">
        <v>35</v>
      </c>
      <c r="G5" s="13"/>
    </row>
    <row r="6" spans="1:7" x14ac:dyDescent="0.25">
      <c r="A6" s="13">
        <v>2012</v>
      </c>
      <c r="B6" s="38">
        <v>41136</v>
      </c>
      <c r="C6" s="13" t="s">
        <v>25</v>
      </c>
      <c r="D6" s="13" t="s">
        <v>551</v>
      </c>
      <c r="E6" s="37">
        <v>47.907485970000003</v>
      </c>
      <c r="F6" s="13">
        <v>35</v>
      </c>
      <c r="G6" s="13"/>
    </row>
    <row r="7" spans="1:7" x14ac:dyDescent="0.25">
      <c r="A7" s="13">
        <v>2012</v>
      </c>
      <c r="B7" s="38">
        <v>41137</v>
      </c>
      <c r="C7" s="13" t="s">
        <v>8</v>
      </c>
      <c r="D7" s="13" t="s">
        <v>551</v>
      </c>
      <c r="E7" s="37">
        <v>33.366634730000001</v>
      </c>
      <c r="F7" s="13">
        <v>35</v>
      </c>
      <c r="G7" s="13"/>
    </row>
    <row r="8" spans="1:7" x14ac:dyDescent="0.25">
      <c r="A8" s="13">
        <v>2012</v>
      </c>
      <c r="B8" s="38">
        <v>41137</v>
      </c>
      <c r="C8" s="13" t="s">
        <v>17</v>
      </c>
      <c r="D8" s="13" t="s">
        <v>551</v>
      </c>
      <c r="E8" s="37">
        <v>66.553989329999993</v>
      </c>
      <c r="F8" s="13">
        <v>35</v>
      </c>
      <c r="G8" s="13"/>
    </row>
    <row r="9" spans="1:7" x14ac:dyDescent="0.25">
      <c r="A9" s="13">
        <v>2012</v>
      </c>
      <c r="B9" s="38">
        <v>41138</v>
      </c>
      <c r="C9" s="13" t="s">
        <v>10</v>
      </c>
      <c r="D9" s="13" t="s">
        <v>551</v>
      </c>
      <c r="E9" s="37">
        <v>70.146434929999998</v>
      </c>
      <c r="F9" s="13">
        <v>35</v>
      </c>
      <c r="G9" s="13"/>
    </row>
    <row r="10" spans="1:7" x14ac:dyDescent="0.25">
      <c r="A10" s="13">
        <v>2012</v>
      </c>
      <c r="B10" s="38">
        <v>41138</v>
      </c>
      <c r="C10" s="13" t="s">
        <v>9</v>
      </c>
      <c r="D10" s="13" t="s">
        <v>551</v>
      </c>
      <c r="E10" s="37">
        <v>115.8218147</v>
      </c>
      <c r="F10" s="13">
        <v>35</v>
      </c>
      <c r="G10" s="13"/>
    </row>
    <row r="11" spans="1:7" x14ac:dyDescent="0.25">
      <c r="A11" s="13">
        <v>2012</v>
      </c>
      <c r="B11" s="38">
        <v>41139</v>
      </c>
      <c r="C11" s="13" t="s">
        <v>16</v>
      </c>
      <c r="D11" s="13" t="s">
        <v>551</v>
      </c>
      <c r="E11" s="37">
        <v>100.2545504</v>
      </c>
      <c r="F11" s="13">
        <v>32</v>
      </c>
      <c r="G11" s="13"/>
    </row>
    <row r="12" spans="1:7" x14ac:dyDescent="0.25">
      <c r="A12" s="13">
        <v>2012</v>
      </c>
      <c r="B12" s="38">
        <v>41139</v>
      </c>
      <c r="C12" s="13" t="s">
        <v>21</v>
      </c>
      <c r="D12" s="13" t="s">
        <v>551</v>
      </c>
      <c r="E12" s="37">
        <v>52.868482280000002</v>
      </c>
      <c r="F12" s="13">
        <v>25</v>
      </c>
      <c r="G12" s="13"/>
    </row>
    <row r="13" spans="1:7" x14ac:dyDescent="0.25">
      <c r="A13" s="13">
        <v>2012</v>
      </c>
      <c r="B13" s="38">
        <v>41139</v>
      </c>
      <c r="C13" s="13" t="s">
        <v>20</v>
      </c>
      <c r="D13" s="13" t="s">
        <v>551</v>
      </c>
      <c r="E13" s="37">
        <v>243.09703020000001</v>
      </c>
      <c r="F13" s="13">
        <v>35</v>
      </c>
      <c r="G13" s="13"/>
    </row>
    <row r="14" spans="1:7" x14ac:dyDescent="0.25">
      <c r="A14" s="13">
        <v>2012</v>
      </c>
      <c r="B14" s="38">
        <v>41140</v>
      </c>
      <c r="C14" s="13" t="s">
        <v>29</v>
      </c>
      <c r="D14" s="13" t="s">
        <v>551</v>
      </c>
      <c r="E14" s="37">
        <v>87.082249899999994</v>
      </c>
      <c r="F14" s="13">
        <v>35</v>
      </c>
      <c r="G14" s="13"/>
    </row>
    <row r="15" spans="1:7" x14ac:dyDescent="0.25">
      <c r="A15" s="13">
        <v>2012</v>
      </c>
      <c r="B15" s="38">
        <v>41140</v>
      </c>
      <c r="C15" s="13" t="s">
        <v>26</v>
      </c>
      <c r="D15" s="13" t="s">
        <v>551</v>
      </c>
      <c r="E15" s="37">
        <v>283.8114137</v>
      </c>
      <c r="F15" s="13">
        <v>35</v>
      </c>
      <c r="G15" s="13"/>
    </row>
    <row r="16" spans="1:7" x14ac:dyDescent="0.25">
      <c r="A16" s="13">
        <v>2012</v>
      </c>
      <c r="B16" s="38">
        <v>41141</v>
      </c>
      <c r="C16" s="13" t="s">
        <v>11</v>
      </c>
      <c r="D16" s="13" t="s">
        <v>551</v>
      </c>
      <c r="E16" s="37">
        <v>46.538935270000003</v>
      </c>
      <c r="F16" s="13">
        <v>32</v>
      </c>
      <c r="G16" s="13"/>
    </row>
    <row r="17" spans="1:7" x14ac:dyDescent="0.25">
      <c r="A17" s="13">
        <v>2012</v>
      </c>
      <c r="B17" s="38">
        <v>41141</v>
      </c>
      <c r="C17" s="13" t="s">
        <v>31</v>
      </c>
      <c r="D17" s="13" t="s">
        <v>551</v>
      </c>
      <c r="E17" s="37">
        <v>35.932667309999999</v>
      </c>
      <c r="F17" s="13">
        <v>32</v>
      </c>
      <c r="G17" s="13"/>
    </row>
    <row r="18" spans="1:7" x14ac:dyDescent="0.25">
      <c r="A18" s="13">
        <v>2012</v>
      </c>
      <c r="B18" s="38">
        <v>41142</v>
      </c>
      <c r="C18" s="13" t="s">
        <v>13</v>
      </c>
      <c r="D18" s="13" t="s">
        <v>551</v>
      </c>
      <c r="E18" s="37">
        <v>72.199260980000005</v>
      </c>
      <c r="F18" s="13">
        <v>35</v>
      </c>
      <c r="G18" s="13"/>
    </row>
    <row r="19" spans="1:7" x14ac:dyDescent="0.25">
      <c r="A19" s="13">
        <v>2012</v>
      </c>
      <c r="B19" s="38">
        <v>41143</v>
      </c>
      <c r="C19" s="13" t="s">
        <v>542</v>
      </c>
      <c r="D19" s="13" t="s">
        <v>551</v>
      </c>
      <c r="E19" s="37">
        <v>113.94005749999999</v>
      </c>
      <c r="F19" s="13">
        <v>34</v>
      </c>
      <c r="G19" s="13"/>
    </row>
    <row r="20" spans="1:7" x14ac:dyDescent="0.25">
      <c r="A20" s="13">
        <v>2012</v>
      </c>
      <c r="B20" s="38">
        <v>41144</v>
      </c>
      <c r="C20" s="13" t="s">
        <v>22</v>
      </c>
      <c r="D20" s="13" t="s">
        <v>551</v>
      </c>
      <c r="E20" s="37">
        <v>95.635691800000004</v>
      </c>
      <c r="F20" s="13">
        <v>34</v>
      </c>
      <c r="G20" s="13"/>
    </row>
    <row r="21" spans="1:7" x14ac:dyDescent="0.25">
      <c r="A21" s="13">
        <v>2012</v>
      </c>
      <c r="B21" s="38">
        <v>41145</v>
      </c>
      <c r="C21" s="13" t="s">
        <v>28</v>
      </c>
      <c r="D21" s="13" t="s">
        <v>551</v>
      </c>
      <c r="E21" s="37">
        <v>132.5865608</v>
      </c>
      <c r="F21" s="13">
        <v>34</v>
      </c>
      <c r="G21" s="13"/>
    </row>
    <row r="22" spans="1:7" x14ac:dyDescent="0.25">
      <c r="A22" s="13">
        <v>2013</v>
      </c>
      <c r="B22" s="38">
        <v>41490</v>
      </c>
      <c r="C22" s="13" t="s">
        <v>98</v>
      </c>
      <c r="D22" s="13" t="s">
        <v>551</v>
      </c>
      <c r="E22" s="37">
        <v>67.409333520000004</v>
      </c>
      <c r="F22" s="13">
        <v>32</v>
      </c>
      <c r="G22" s="13"/>
    </row>
    <row r="23" spans="1:7" x14ac:dyDescent="0.25">
      <c r="A23" s="13">
        <v>2013</v>
      </c>
      <c r="B23" s="38">
        <v>41498</v>
      </c>
      <c r="C23" s="13" t="s">
        <v>100</v>
      </c>
      <c r="D23" s="13" t="s">
        <v>551</v>
      </c>
      <c r="E23" s="37">
        <v>65.869713970000006</v>
      </c>
      <c r="F23" s="13">
        <v>32</v>
      </c>
      <c r="G23" s="13"/>
    </row>
    <row r="24" spans="1:7" x14ac:dyDescent="0.25">
      <c r="A24" s="13">
        <v>2013</v>
      </c>
      <c r="B24" s="38">
        <v>41497</v>
      </c>
      <c r="C24" s="13" t="s">
        <v>102</v>
      </c>
      <c r="D24" s="13" t="s">
        <v>551</v>
      </c>
      <c r="E24" s="37">
        <v>52.013138089999998</v>
      </c>
      <c r="F24" s="13">
        <v>32</v>
      </c>
      <c r="G24" s="13" t="s">
        <v>548</v>
      </c>
    </row>
    <row r="25" spans="1:7" x14ac:dyDescent="0.25">
      <c r="A25" s="13">
        <v>2013</v>
      </c>
      <c r="B25" s="38">
        <v>41490</v>
      </c>
      <c r="C25" s="13" t="s">
        <v>104</v>
      </c>
      <c r="D25" s="13" t="s">
        <v>551</v>
      </c>
      <c r="E25" s="37">
        <v>70.488572599999998</v>
      </c>
      <c r="F25" s="13">
        <v>32</v>
      </c>
      <c r="G25" s="13" t="s">
        <v>548</v>
      </c>
    </row>
    <row r="26" spans="1:7" x14ac:dyDescent="0.25">
      <c r="A26" s="13">
        <v>2013</v>
      </c>
      <c r="B26" s="38">
        <v>41497</v>
      </c>
      <c r="C26" s="13" t="s">
        <v>106</v>
      </c>
      <c r="D26" s="13" t="s">
        <v>551</v>
      </c>
      <c r="E26" s="37">
        <v>33.879841249999998</v>
      </c>
      <c r="F26" s="13">
        <v>33</v>
      </c>
      <c r="G26" s="13"/>
    </row>
    <row r="27" spans="1:7" x14ac:dyDescent="0.25">
      <c r="A27" s="13">
        <v>2013</v>
      </c>
      <c r="B27" s="38">
        <v>41497</v>
      </c>
      <c r="C27" s="13" t="s">
        <v>108</v>
      </c>
      <c r="D27" s="13" t="s">
        <v>551</v>
      </c>
      <c r="E27" s="37">
        <v>55.092377169999999</v>
      </c>
      <c r="F27" s="13">
        <v>33</v>
      </c>
      <c r="G27" s="13"/>
    </row>
    <row r="28" spans="1:7" x14ac:dyDescent="0.25">
      <c r="A28" s="13">
        <v>2013</v>
      </c>
      <c r="B28" s="38">
        <v>41495</v>
      </c>
      <c r="C28" s="13" t="s">
        <v>110</v>
      </c>
      <c r="D28" s="13" t="s">
        <v>551</v>
      </c>
      <c r="E28" s="37">
        <v>61.592993020000002</v>
      </c>
      <c r="F28" s="13">
        <v>33</v>
      </c>
      <c r="G28" s="13"/>
    </row>
    <row r="29" spans="1:7" x14ac:dyDescent="0.25">
      <c r="A29" s="13">
        <v>2013</v>
      </c>
      <c r="B29" s="38">
        <v>41496</v>
      </c>
      <c r="C29" s="13" t="s">
        <v>112</v>
      </c>
      <c r="D29" s="13" t="s">
        <v>551</v>
      </c>
      <c r="E29" s="37">
        <v>76.475981939999997</v>
      </c>
      <c r="F29" s="13">
        <v>33</v>
      </c>
      <c r="G29" s="13"/>
    </row>
    <row r="30" spans="1:7" x14ac:dyDescent="0.25">
      <c r="A30" s="13">
        <v>2013</v>
      </c>
      <c r="B30" s="38">
        <v>41498</v>
      </c>
      <c r="C30" s="13" t="s">
        <v>114</v>
      </c>
      <c r="D30" s="13" t="s">
        <v>551</v>
      </c>
      <c r="E30" s="37">
        <v>103.33378949999999</v>
      </c>
      <c r="F30" s="13">
        <v>35</v>
      </c>
      <c r="G30" s="13"/>
    </row>
    <row r="31" spans="1:7" x14ac:dyDescent="0.25">
      <c r="A31" s="13">
        <v>2013</v>
      </c>
      <c r="B31" s="38">
        <v>41491</v>
      </c>
      <c r="C31" s="13" t="s">
        <v>116</v>
      </c>
      <c r="D31" s="13" t="s">
        <v>551</v>
      </c>
      <c r="E31" s="37">
        <v>117.7035719</v>
      </c>
      <c r="F31" s="13">
        <v>34</v>
      </c>
      <c r="G31" s="13"/>
    </row>
    <row r="32" spans="1:7" x14ac:dyDescent="0.25">
      <c r="A32" s="13">
        <v>2013</v>
      </c>
      <c r="B32" s="38">
        <v>41499</v>
      </c>
      <c r="C32" s="13" t="s">
        <v>260</v>
      </c>
      <c r="D32" s="13" t="s">
        <v>551</v>
      </c>
      <c r="E32" s="37">
        <v>59.882304640000001</v>
      </c>
      <c r="F32" s="13">
        <v>34</v>
      </c>
      <c r="G32" s="13"/>
    </row>
    <row r="33" spans="1:7" x14ac:dyDescent="0.25">
      <c r="A33" s="13">
        <v>2013</v>
      </c>
      <c r="B33" s="38">
        <v>41496</v>
      </c>
      <c r="C33" s="13" t="s">
        <v>118</v>
      </c>
      <c r="D33" s="13" t="s">
        <v>551</v>
      </c>
      <c r="E33" s="37">
        <v>100.0834816</v>
      </c>
      <c r="F33" s="13">
        <v>35</v>
      </c>
      <c r="G33" s="13"/>
    </row>
    <row r="34" spans="1:7" x14ac:dyDescent="0.25">
      <c r="A34" s="13">
        <v>2013</v>
      </c>
      <c r="B34" s="38">
        <v>41493</v>
      </c>
      <c r="C34" s="13" t="s">
        <v>120</v>
      </c>
      <c r="D34" s="13" t="s">
        <v>551</v>
      </c>
      <c r="E34" s="37">
        <v>69.975366089999994</v>
      </c>
      <c r="F34" s="13">
        <v>35</v>
      </c>
      <c r="G34" s="13"/>
    </row>
    <row r="35" spans="1:7" x14ac:dyDescent="0.25">
      <c r="A35" s="13">
        <v>2013</v>
      </c>
      <c r="B35" s="38">
        <v>41493</v>
      </c>
      <c r="C35" s="13" t="s">
        <v>122</v>
      </c>
      <c r="D35" s="13" t="s">
        <v>551</v>
      </c>
      <c r="E35" s="37">
        <v>70.317503759999994</v>
      </c>
      <c r="F35" s="13">
        <v>35</v>
      </c>
      <c r="G35" s="13"/>
    </row>
    <row r="36" spans="1:7" x14ac:dyDescent="0.25">
      <c r="A36" s="13">
        <v>2013</v>
      </c>
      <c r="B36" s="38">
        <v>41488</v>
      </c>
      <c r="C36" s="13" t="s">
        <v>124</v>
      </c>
      <c r="D36" s="13" t="s">
        <v>551</v>
      </c>
      <c r="E36" s="37">
        <v>63.816887919999999</v>
      </c>
      <c r="F36" s="13">
        <v>35</v>
      </c>
      <c r="G36" s="13"/>
    </row>
    <row r="37" spans="1:7" x14ac:dyDescent="0.25">
      <c r="A37" s="13">
        <v>2013</v>
      </c>
      <c r="B37" s="38">
        <v>41494</v>
      </c>
      <c r="C37" s="13" t="s">
        <v>303</v>
      </c>
      <c r="D37" s="13" t="s">
        <v>551</v>
      </c>
      <c r="E37" s="37">
        <v>66.553989329999993</v>
      </c>
      <c r="F37" s="13">
        <v>31</v>
      </c>
      <c r="G37" s="13"/>
    </row>
    <row r="38" spans="1:7" x14ac:dyDescent="0.25">
      <c r="A38" s="13">
        <v>2013</v>
      </c>
      <c r="B38" s="38">
        <v>41488</v>
      </c>
      <c r="C38" s="13" t="s">
        <v>543</v>
      </c>
      <c r="D38" s="13" t="s">
        <v>551</v>
      </c>
      <c r="E38" s="37">
        <v>85.542630349999996</v>
      </c>
      <c r="F38" s="13">
        <v>34</v>
      </c>
      <c r="G38" s="13"/>
    </row>
    <row r="39" spans="1:7" x14ac:dyDescent="0.25">
      <c r="A39" s="13">
        <v>2013</v>
      </c>
      <c r="B39" s="38">
        <v>41492</v>
      </c>
      <c r="C39" s="13" t="s">
        <v>544</v>
      </c>
      <c r="D39" s="13" t="s">
        <v>551</v>
      </c>
      <c r="E39" s="37">
        <v>38.66976871</v>
      </c>
      <c r="F39" s="13">
        <v>34</v>
      </c>
      <c r="G39" s="13"/>
    </row>
    <row r="40" spans="1:7" x14ac:dyDescent="0.25">
      <c r="A40" s="13">
        <v>2013</v>
      </c>
      <c r="B40" s="38">
        <v>41491</v>
      </c>
      <c r="C40" s="13" t="s">
        <v>327</v>
      </c>
      <c r="D40" s="13" t="s">
        <v>551</v>
      </c>
      <c r="E40" s="37">
        <v>57.48734091</v>
      </c>
      <c r="F40" s="13">
        <v>35</v>
      </c>
      <c r="G40" s="13"/>
    </row>
    <row r="41" spans="1:7" x14ac:dyDescent="0.25">
      <c r="A41" s="13">
        <v>2013</v>
      </c>
      <c r="B41" s="38">
        <v>41491</v>
      </c>
      <c r="C41" s="13" t="s">
        <v>334</v>
      </c>
      <c r="D41" s="13" t="s">
        <v>551</v>
      </c>
      <c r="E41" s="37">
        <v>86.226905709999997</v>
      </c>
      <c r="F41" s="13">
        <v>35</v>
      </c>
      <c r="G41" s="13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Metadata</vt:lpstr>
      <vt:lpstr>Isotopes</vt:lpstr>
      <vt:lpstr>Sed Pigments</vt:lpstr>
      <vt:lpstr>Sed NH4</vt:lpstr>
    </vt:vector>
  </TitlesOfParts>
  <Company>NOS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Nathan McTigue</dc:creator>
  <cp:lastModifiedBy>Whiteaker, Timothy L</cp:lastModifiedBy>
  <dcterms:created xsi:type="dcterms:W3CDTF">2015-10-09T12:19:43Z</dcterms:created>
  <dcterms:modified xsi:type="dcterms:W3CDTF">2016-04-20T21:45:18Z</dcterms:modified>
</cp:coreProperties>
</file>